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kaityouhaiippan\kekka\"/>
    </mc:Choice>
  </mc:AlternateContent>
  <xr:revisionPtr revIDLastSave="0" documentId="13_ncr:1_{38709078-693B-43DB-B3A3-6B0AAC07F8F3}" xr6:coauthVersionLast="47" xr6:coauthVersionMax="47" xr10:uidLastSave="{00000000-0000-0000-0000-000000000000}"/>
  <bookViews>
    <workbookView xWindow="-108" yWindow="-108" windowWidth="23256" windowHeight="12456" tabRatio="904" xr2:uid="{CA39DF0D-874E-4130-AE96-606D9202C0E2}"/>
  </bookViews>
  <sheets>
    <sheet name="結果" sheetId="345" r:id="rId1"/>
  </sheets>
  <definedNames>
    <definedName name="_xlnm.Print_Area" localSheetId="0">結果!$A$1:$AW$56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60" i="345" l="1"/>
  <c r="AJ60" i="345"/>
  <c r="AO57" i="345"/>
  <c r="AJ57" i="345"/>
  <c r="AO54" i="345"/>
  <c r="AO52" i="345"/>
  <c r="AO50" i="345"/>
  <c r="AO48" i="345"/>
  <c r="Z53" i="345"/>
  <c r="L53" i="345"/>
  <c r="D53" i="345"/>
  <c r="D55" i="345" s="1"/>
  <c r="L54" i="345" s="1"/>
  <c r="AO46" i="345"/>
  <c r="AO44" i="345"/>
  <c r="D50" i="345"/>
  <c r="AO42" i="345"/>
  <c r="Y42" i="345"/>
  <c r="Y41" i="345"/>
  <c r="AO40" i="345"/>
  <c r="Y40" i="345"/>
  <c r="Y39" i="345"/>
  <c r="Y38" i="345"/>
  <c r="AO37" i="345"/>
  <c r="Y37" i="345"/>
  <c r="Y36" i="345"/>
  <c r="AO35" i="345"/>
  <c r="Y35" i="345"/>
  <c r="Y34" i="345"/>
  <c r="AO33" i="345"/>
  <c r="Y33" i="345"/>
  <c r="Y32" i="345"/>
  <c r="AO31" i="345"/>
  <c r="Y31" i="345"/>
  <c r="Y30" i="345"/>
  <c r="AO29" i="345"/>
  <c r="Y29" i="345"/>
  <c r="Y28" i="345"/>
  <c r="AO27" i="345"/>
  <c r="Y27" i="345"/>
  <c r="Y26" i="345"/>
  <c r="AO25" i="345"/>
  <c r="Y25" i="345"/>
  <c r="Y24" i="345"/>
  <c r="AO23" i="345"/>
  <c r="Y23" i="345"/>
  <c r="Y22" i="345"/>
  <c r="Y21" i="345"/>
  <c r="AO20" i="345"/>
  <c r="Y20" i="345"/>
  <c r="Y19" i="345"/>
  <c r="AO18" i="345"/>
  <c r="Y18" i="345"/>
  <c r="Y17" i="345"/>
  <c r="AO16" i="345"/>
  <c r="Y16" i="345"/>
  <c r="Y15" i="345"/>
  <c r="AO14" i="345"/>
  <c r="Y14" i="345"/>
  <c r="Y13" i="345"/>
  <c r="AO12" i="345"/>
  <c r="Y12" i="345"/>
  <c r="Y11" i="345"/>
  <c r="AO10" i="345"/>
  <c r="AO8" i="345"/>
  <c r="AO6" i="345"/>
  <c r="AV58" i="345" l="1"/>
  <c r="L55" i="345"/>
  <c r="AB57" i="345"/>
  <c r="Z54" i="345" l="1"/>
  <c r="Z55" i="345" s="1"/>
  <c r="AJ61" i="345" s="1"/>
  <c r="AJ62" i="345" s="1"/>
  <c r="AO61" i="345" s="1"/>
  <c r="AO62" i="345" s="1"/>
</calcChain>
</file>

<file path=xl/sharedStrings.xml><?xml version="1.0" encoding="utf-8"?>
<sst xmlns="http://schemas.openxmlformats.org/spreadsheetml/2006/main" count="808" uniqueCount="132">
  <si>
    <t>終了時刻</t>
    <rPh sb="0" eb="2">
      <t>シュウリョウ</t>
    </rPh>
    <rPh sb="2" eb="4">
      <t>ジコク</t>
    </rPh>
    <phoneticPr fontId="3"/>
  </si>
  <si>
    <t>開始時刻</t>
    <rPh sb="0" eb="2">
      <t>カイシ</t>
    </rPh>
    <rPh sb="2" eb="4">
      <t>ジコク</t>
    </rPh>
    <phoneticPr fontId="3"/>
  </si>
  <si>
    <t>消費時間</t>
    <rPh sb="0" eb="2">
      <t>ショウヒ</t>
    </rPh>
    <rPh sb="2" eb="4">
      <t>ジカン</t>
    </rPh>
    <phoneticPr fontId="3"/>
  </si>
  <si>
    <t>1ｹﾞｰﾑ時間</t>
    <rPh sb="5" eb="7">
      <t>ジカン</t>
    </rPh>
    <phoneticPr fontId="3"/>
  </si>
  <si>
    <t>1ｺｰﾄ当たり</t>
    <rPh sb="4" eb="5">
      <t>ア</t>
    </rPh>
    <phoneticPr fontId="3"/>
  </si>
  <si>
    <t>位</t>
    <rPh sb="0" eb="1">
      <t>イ</t>
    </rPh>
    <phoneticPr fontId="3"/>
  </si>
  <si>
    <t>③</t>
    <phoneticPr fontId="3"/>
  </si>
  <si>
    <t>あ</t>
    <phoneticPr fontId="3"/>
  </si>
  <si>
    <t>い</t>
    <phoneticPr fontId="3"/>
  </si>
  <si>
    <t>う</t>
    <phoneticPr fontId="3"/>
  </si>
  <si>
    <t>え</t>
    <phoneticPr fontId="3"/>
  </si>
  <si>
    <t>お</t>
    <phoneticPr fontId="3"/>
  </si>
  <si>
    <t>か</t>
    <phoneticPr fontId="3"/>
  </si>
  <si>
    <t>き</t>
    <phoneticPr fontId="3"/>
  </si>
  <si>
    <t>く</t>
    <phoneticPr fontId="3"/>
  </si>
  <si>
    <t>①</t>
    <phoneticPr fontId="3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</si>
  <si>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</si>
  <si>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</si>
  <si>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２１点</t>
    <phoneticPr fontId="3"/>
  </si>
  <si>
    <t>ｹﾞｰﾑ数</t>
    <rPh sb="4" eb="5">
      <t>スウ</t>
    </rPh>
    <phoneticPr fontId="3"/>
  </si>
  <si>
    <t>④</t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</si>
  <si>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</si>
  <si>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</si>
  <si>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</si>
  <si>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</si>
  <si>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②</t>
    <phoneticPr fontId="3"/>
  </si>
  <si>
    <t>Ｅ</t>
    <phoneticPr fontId="3"/>
  </si>
  <si>
    <t>Ｆ</t>
    <phoneticPr fontId="3"/>
  </si>
  <si>
    <t>土居中
２</t>
    <rPh sb="0" eb="2">
      <t>ドイ</t>
    </rPh>
    <rPh sb="2" eb="3">
      <t>チュウ</t>
    </rPh>
    <phoneticPr fontId="3"/>
  </si>
  <si>
    <t>土居中
１</t>
    <rPh sb="0" eb="2">
      <t>ドイ</t>
    </rPh>
    <rPh sb="2" eb="3">
      <t>チュウ</t>
    </rPh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</si>
  <si>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</si>
  <si>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</si>
  <si>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</si>
  <si>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</si>
  <si>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1位</t>
    <rPh sb="1" eb="2">
      <t>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</si>
  <si>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</si>
  <si>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</si>
  <si>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4位</t>
    <rPh sb="1" eb="2">
      <t>イ</t>
    </rPh>
    <phoneticPr fontId="3"/>
  </si>
  <si>
    <t>-</t>
    <phoneticPr fontId="3"/>
  </si>
  <si>
    <t>新宮中
女２</t>
    <rPh sb="0" eb="2">
      <t>シングウ</t>
    </rPh>
    <rPh sb="2" eb="3">
      <t>チュウ</t>
    </rPh>
    <rPh sb="4" eb="5">
      <t>オンナ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</si>
  <si>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</si>
  <si>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</si>
  <si>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</si>
  <si>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</si>
  <si>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</si>
  <si>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</si>
  <si>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</si>
  <si>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</si>
  <si>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石原結人</t>
    <rPh sb="0" eb="2">
      <t>イシハラ</t>
    </rPh>
    <rPh sb="2" eb="3">
      <t>ユイ</t>
    </rPh>
    <rPh sb="3" eb="4">
      <t>ヒト</t>
    </rPh>
    <phoneticPr fontId="2"/>
  </si>
  <si>
    <t>土居中
３</t>
    <rPh sb="0" eb="2">
      <t>ドイ</t>
    </rPh>
    <rPh sb="2" eb="3">
      <t>チュウ</t>
    </rPh>
    <phoneticPr fontId="3"/>
  </si>
  <si>
    <t>長原芽美</t>
    <rPh sb="0" eb="2">
      <t>ナガハラ</t>
    </rPh>
    <rPh sb="2" eb="3">
      <t>メ</t>
    </rPh>
    <rPh sb="3" eb="4">
      <t>ミ</t>
    </rPh>
    <phoneticPr fontId="3"/>
  </si>
  <si>
    <t>山内賢信</t>
    <rPh sb="0" eb="2">
      <t>ヤマウチ</t>
    </rPh>
    <rPh sb="2" eb="4">
      <t>ケンシン</t>
    </rPh>
    <phoneticPr fontId="4"/>
  </si>
  <si>
    <t>曽根悠斗</t>
    <rPh sb="0" eb="2">
      <t>ソネ</t>
    </rPh>
    <rPh sb="2" eb="3">
      <t>ユウ</t>
    </rPh>
    <rPh sb="3" eb="4">
      <t>ト</t>
    </rPh>
    <phoneticPr fontId="4"/>
  </si>
  <si>
    <t>玉井源起</t>
    <rPh sb="0" eb="2">
      <t>タマイ</t>
    </rPh>
    <rPh sb="2" eb="3">
      <t>ゲン</t>
    </rPh>
    <rPh sb="3" eb="4">
      <t>キ</t>
    </rPh>
    <phoneticPr fontId="4"/>
  </si>
  <si>
    <t>真鍋颯汰</t>
    <rPh sb="0" eb="2">
      <t>マナベ</t>
    </rPh>
    <rPh sb="2" eb="4">
      <t>ソウタ</t>
    </rPh>
    <phoneticPr fontId="4"/>
  </si>
  <si>
    <t>船越亘留</t>
    <rPh sb="0" eb="2">
      <t>フナコシ</t>
    </rPh>
    <rPh sb="3" eb="4">
      <t>ル</t>
    </rPh>
    <phoneticPr fontId="3"/>
  </si>
  <si>
    <t>村上稜真</t>
    <rPh sb="0" eb="2">
      <t>ムラカミ</t>
    </rPh>
    <rPh sb="2" eb="4">
      <t>リョウマ</t>
    </rPh>
    <phoneticPr fontId="4"/>
  </si>
  <si>
    <t>吉富一登</t>
    <rPh sb="0" eb="2">
      <t>ヨシトミ</t>
    </rPh>
    <rPh sb="2" eb="4">
      <t>カズト</t>
    </rPh>
    <phoneticPr fontId="4"/>
  </si>
  <si>
    <t>山内莉橙</t>
    <rPh sb="0" eb="2">
      <t>ヤマウチ</t>
    </rPh>
    <rPh sb="2" eb="3">
      <t>リ</t>
    </rPh>
    <rPh sb="3" eb="4">
      <t>ダイダイ</t>
    </rPh>
    <phoneticPr fontId="4"/>
  </si>
  <si>
    <t>石水梨羽</t>
    <rPh sb="0" eb="2">
      <t>イシミズ</t>
    </rPh>
    <rPh sb="2" eb="3">
      <t>リ</t>
    </rPh>
    <rPh sb="3" eb="4">
      <t>ハネ</t>
    </rPh>
    <phoneticPr fontId="3"/>
  </si>
  <si>
    <t>猪川なのは</t>
    <rPh sb="0" eb="2">
      <t>イカワ</t>
    </rPh>
    <phoneticPr fontId="3"/>
  </si>
  <si>
    <t>近藤英樹</t>
    <rPh sb="0" eb="2">
      <t>コンドウ</t>
    </rPh>
    <rPh sb="2" eb="4">
      <t>ヒデキ</t>
    </rPh>
    <phoneticPr fontId="2"/>
  </si>
  <si>
    <t>猪川智景</t>
    <rPh sb="0" eb="2">
      <t>イカワ</t>
    </rPh>
    <rPh sb="2" eb="3">
      <t>チ</t>
    </rPh>
    <phoneticPr fontId="2"/>
  </si>
  <si>
    <t>山内冴翼</t>
    <rPh sb="0" eb="2">
      <t>ヤマウチ</t>
    </rPh>
    <rPh sb="2" eb="3">
      <t>サ</t>
    </rPh>
    <rPh sb="3" eb="4">
      <t>ツバサ</t>
    </rPh>
    <phoneticPr fontId="2"/>
  </si>
  <si>
    <t>石川紫音</t>
    <rPh sb="0" eb="2">
      <t>イシカワ</t>
    </rPh>
    <rPh sb="2" eb="4">
      <t>シオン</t>
    </rPh>
    <phoneticPr fontId="1"/>
  </si>
  <si>
    <t>小松奏太</t>
    <rPh sb="0" eb="2">
      <t>コマツ</t>
    </rPh>
    <rPh sb="2" eb="4">
      <t>ソウタ</t>
    </rPh>
    <phoneticPr fontId="3"/>
  </si>
  <si>
    <t>戸田妃葉璃</t>
    <rPh sb="0" eb="2">
      <t>トダ</t>
    </rPh>
    <rPh sb="2" eb="3">
      <t>ヒ</t>
    </rPh>
    <rPh sb="3" eb="4">
      <t>ハ</t>
    </rPh>
    <rPh sb="4" eb="5">
      <t>リ</t>
    </rPh>
    <phoneticPr fontId="1"/>
  </si>
  <si>
    <t>新宮中
１</t>
    <rPh sb="0" eb="2">
      <t>シングウ</t>
    </rPh>
    <rPh sb="2" eb="3">
      <t>チュウ</t>
    </rPh>
    <phoneticPr fontId="3"/>
  </si>
  <si>
    <t>1回戦</t>
    <rPh sb="1" eb="3">
      <t>カイセン</t>
    </rPh>
    <phoneticPr fontId="3"/>
  </si>
  <si>
    <t>2回戦</t>
    <rPh sb="1" eb="3">
      <t>カイセン</t>
    </rPh>
    <phoneticPr fontId="3"/>
  </si>
  <si>
    <t>3回戦</t>
    <rPh sb="1" eb="3">
      <t>カイセン</t>
    </rPh>
    <phoneticPr fontId="3"/>
  </si>
  <si>
    <t>氏名</t>
    <rPh sb="0" eb="2">
      <t>シメイ</t>
    </rPh>
    <phoneticPr fontId="3"/>
  </si>
  <si>
    <t>１回戦</t>
    <rPh sb="1" eb="3">
      <t>カイセン</t>
    </rPh>
    <phoneticPr fontId="3"/>
  </si>
  <si>
    <t>２回戦</t>
    <rPh sb="1" eb="3">
      <t>カイセン</t>
    </rPh>
    <phoneticPr fontId="3"/>
  </si>
  <si>
    <t>篠原文章</t>
    <rPh sb="0" eb="2">
      <t>シノハラ</t>
    </rPh>
    <rPh sb="2" eb="4">
      <t>ブンショウ</t>
    </rPh>
    <phoneticPr fontId="3"/>
  </si>
  <si>
    <t>川上真聖</t>
    <rPh sb="0" eb="2">
      <t>カワカミ</t>
    </rPh>
    <rPh sb="2" eb="3">
      <t>マ</t>
    </rPh>
    <rPh sb="3" eb="4">
      <t>キヨシ</t>
    </rPh>
    <phoneticPr fontId="3"/>
  </si>
  <si>
    <t>山川慶翔</t>
    <rPh sb="0" eb="2">
      <t>ヤマカワ</t>
    </rPh>
    <rPh sb="2" eb="3">
      <t>ケイ</t>
    </rPh>
    <rPh sb="3" eb="4">
      <t>ショウ</t>
    </rPh>
    <phoneticPr fontId="3"/>
  </si>
  <si>
    <t>森高遥陽</t>
  </si>
  <si>
    <t>伊藤幸啓</t>
    <rPh sb="0" eb="2">
      <t>イトウ</t>
    </rPh>
    <rPh sb="2" eb="3">
      <t>サチ</t>
    </rPh>
    <rPh sb="3" eb="4">
      <t>ケイ</t>
    </rPh>
    <phoneticPr fontId="3"/>
  </si>
  <si>
    <t>村上匠</t>
    <rPh sb="0" eb="2">
      <t>ムラカミ</t>
    </rPh>
    <rPh sb="2" eb="3">
      <t>タクミ</t>
    </rPh>
    <phoneticPr fontId="2"/>
  </si>
  <si>
    <t>新田高
３（卒）</t>
    <rPh sb="0" eb="2">
      <t>ニッタ</t>
    </rPh>
    <rPh sb="2" eb="3">
      <t>タカ</t>
    </rPh>
    <rPh sb="6" eb="7">
      <t>ソツ</t>
    </rPh>
    <phoneticPr fontId="3"/>
  </si>
  <si>
    <t>合田義久</t>
  </si>
  <si>
    <t>合田拳斗</t>
  </si>
  <si>
    <t>尾崎謙二</t>
    <rPh sb="0" eb="2">
      <t>オザキ</t>
    </rPh>
    <rPh sb="2" eb="4">
      <t>ケンジ</t>
    </rPh>
    <phoneticPr fontId="3"/>
  </si>
  <si>
    <t>大西政義</t>
    <rPh sb="0" eb="2">
      <t>オオニシ</t>
    </rPh>
    <rPh sb="2" eb="4">
      <t>マサヨシ</t>
    </rPh>
    <phoneticPr fontId="3"/>
  </si>
  <si>
    <t>真鍋頼斗</t>
    <rPh sb="0" eb="2">
      <t>マナベ</t>
    </rPh>
    <rPh sb="2" eb="3">
      <t>ライ</t>
    </rPh>
    <rPh sb="3" eb="4">
      <t>ト</t>
    </rPh>
    <phoneticPr fontId="3"/>
  </si>
  <si>
    <t>中井蒼</t>
    <rPh sb="0" eb="2">
      <t>ナカイ</t>
    </rPh>
    <rPh sb="2" eb="3">
      <t>ソウ</t>
    </rPh>
    <phoneticPr fontId="3"/>
  </si>
  <si>
    <t>合田姫愛</t>
    <rPh sb="0" eb="2">
      <t>ゴウダ</t>
    </rPh>
    <rPh sb="2" eb="3">
      <t>ヒメ</t>
    </rPh>
    <rPh sb="3" eb="4">
      <t>アイ</t>
    </rPh>
    <phoneticPr fontId="3"/>
  </si>
  <si>
    <t>合田愛桜</t>
    <rPh sb="0" eb="2">
      <t>ゴウダ</t>
    </rPh>
    <rPh sb="2" eb="3">
      <t>アイ</t>
    </rPh>
    <rPh sb="3" eb="4">
      <t>サクラ</t>
    </rPh>
    <phoneticPr fontId="3"/>
  </si>
  <si>
    <t>粗品</t>
    <rPh sb="0" eb="2">
      <t>ソシナ</t>
    </rPh>
    <phoneticPr fontId="3"/>
  </si>
  <si>
    <t>賞品</t>
    <rPh sb="0" eb="1">
      <t>ショウ</t>
    </rPh>
    <rPh sb="1" eb="2">
      <t>ヒン</t>
    </rPh>
    <phoneticPr fontId="3"/>
  </si>
  <si>
    <t>ゲーム数</t>
    <rPh sb="3" eb="4">
      <t>スウ</t>
    </rPh>
    <phoneticPr fontId="3"/>
  </si>
  <si>
    <t>最終結果</t>
    <rPh sb="0" eb="2">
      <t>サイシュウ</t>
    </rPh>
    <rPh sb="2" eb="4">
      <t>ケッカ</t>
    </rPh>
    <phoneticPr fontId="3"/>
  </si>
  <si>
    <t>シングルス
順位</t>
    <rPh sb="6" eb="8">
      <t>ジュンイ</t>
    </rPh>
    <phoneticPr fontId="3"/>
  </si>
  <si>
    <t>石水立飛</t>
    <rPh sb="0" eb="2">
      <t>イシミズ</t>
    </rPh>
    <rPh sb="2" eb="3">
      <t>タツ</t>
    </rPh>
    <rPh sb="3" eb="4">
      <t>ト</t>
    </rPh>
    <phoneticPr fontId="3"/>
  </si>
  <si>
    <t>柚山治</t>
    <rPh sb="0" eb="2">
      <t>ユヤマ</t>
    </rPh>
    <rPh sb="2" eb="3">
      <t>オサム</t>
    </rPh>
    <phoneticPr fontId="3"/>
  </si>
  <si>
    <t>長﨑陽司</t>
    <rPh sb="0" eb="2">
      <t>ナガサキ</t>
    </rPh>
    <rPh sb="2" eb="4">
      <t>ヨウジ</t>
    </rPh>
    <phoneticPr fontId="3"/>
  </si>
  <si>
    <t>眞鍋浩二</t>
    <phoneticPr fontId="3"/>
  </si>
  <si>
    <t>續木友葵</t>
  </si>
  <si>
    <t>藤原大</t>
    <rPh sb="0" eb="2">
      <t>フジワラ</t>
    </rPh>
    <rPh sb="2" eb="3">
      <t>マサル</t>
    </rPh>
    <phoneticPr fontId="2"/>
  </si>
  <si>
    <t>河村拓哉</t>
    <rPh sb="0" eb="2">
      <t>カワムラ</t>
    </rPh>
    <rPh sb="2" eb="4">
      <t>タクヤ</t>
    </rPh>
    <phoneticPr fontId="3"/>
  </si>
  <si>
    <t>越智政仁</t>
    <rPh sb="0" eb="2">
      <t>オチ</t>
    </rPh>
    <rPh sb="2" eb="3">
      <t>マサ</t>
    </rPh>
    <rPh sb="3" eb="4">
      <t>ジン</t>
    </rPh>
    <phoneticPr fontId="3"/>
  </si>
  <si>
    <t>岸本桂司</t>
    <rPh sb="0" eb="2">
      <t>キシモト</t>
    </rPh>
    <rPh sb="2" eb="4">
      <t>ケイジ</t>
    </rPh>
    <phoneticPr fontId="3"/>
  </si>
  <si>
    <t>曽我部幸子</t>
    <rPh sb="0" eb="3">
      <t>ソガベ</t>
    </rPh>
    <rPh sb="3" eb="5">
      <t>サチコ</t>
    </rPh>
    <phoneticPr fontId="3"/>
  </si>
  <si>
    <t>田坂百香</t>
    <rPh sb="0" eb="2">
      <t>タサカ</t>
    </rPh>
    <rPh sb="2" eb="3">
      <t>モモ</t>
    </rPh>
    <rPh sb="3" eb="4">
      <t>カオル</t>
    </rPh>
    <phoneticPr fontId="3"/>
  </si>
  <si>
    <t>石川美純</t>
    <rPh sb="0" eb="2">
      <t>イシカワ</t>
    </rPh>
    <rPh sb="2" eb="3">
      <t>ミ</t>
    </rPh>
    <rPh sb="3" eb="4">
      <t>ジュン</t>
    </rPh>
    <phoneticPr fontId="3"/>
  </si>
  <si>
    <t>猪川一樹</t>
    <rPh sb="0" eb="2">
      <t>イカワ</t>
    </rPh>
    <rPh sb="2" eb="4">
      <t>カズキ</t>
    </rPh>
    <phoneticPr fontId="3"/>
  </si>
  <si>
    <t>山内豪</t>
    <rPh sb="0" eb="2">
      <t>ヤマウチ</t>
    </rPh>
    <rPh sb="2" eb="3">
      <t>ゴウ</t>
    </rPh>
    <phoneticPr fontId="3"/>
  </si>
  <si>
    <t>R6.3.10（日）第11回会長杯市内シングルス普及大会＆教室</t>
    <rPh sb="10" eb="11">
      <t>ダイ</t>
    </rPh>
    <rPh sb="13" eb="14">
      <t>カイ</t>
    </rPh>
    <rPh sb="14" eb="16">
      <t>カイチョウ</t>
    </rPh>
    <rPh sb="16" eb="17">
      <t>ハイ</t>
    </rPh>
    <rPh sb="17" eb="19">
      <t>シナイ</t>
    </rPh>
    <rPh sb="24" eb="26">
      <t>フキュウ</t>
    </rPh>
    <rPh sb="26" eb="28">
      <t>タイカイ</t>
    </rPh>
    <rPh sb="29" eb="31">
      <t>キョウシツ</t>
    </rPh>
    <phoneticPr fontId="3"/>
  </si>
  <si>
    <t>新居浜南
高３（卒）</t>
    <rPh sb="0" eb="3">
      <t>ニイハマ</t>
    </rPh>
    <rPh sb="3" eb="4">
      <t>ミナミ</t>
    </rPh>
    <rPh sb="5" eb="6">
      <t>コウ</t>
    </rPh>
    <rPh sb="8" eb="9">
      <t>ソツ</t>
    </rPh>
    <phoneticPr fontId="3"/>
  </si>
  <si>
    <t>新居浜南
高３（卒）
ｵｰﾌﾟﾝ</t>
    <rPh sb="0" eb="3">
      <t>ニイハマ</t>
    </rPh>
    <rPh sb="3" eb="4">
      <t>ミナミ</t>
    </rPh>
    <rPh sb="5" eb="6">
      <t>コウ</t>
    </rPh>
    <rPh sb="8" eb="9">
      <t>ソツ</t>
    </rPh>
    <phoneticPr fontId="3"/>
  </si>
  <si>
    <t>新居浜東
高３（卒）</t>
    <rPh sb="0" eb="3">
      <t>ニイハマ</t>
    </rPh>
    <rPh sb="3" eb="4">
      <t>ヒガシ</t>
    </rPh>
    <rPh sb="5" eb="6">
      <t>コウ</t>
    </rPh>
    <rPh sb="8" eb="9">
      <t>ソツ</t>
    </rPh>
    <phoneticPr fontId="3"/>
  </si>
  <si>
    <t>新居浜東
高２</t>
    <rPh sb="0" eb="3">
      <t>ニイハマ</t>
    </rPh>
    <rPh sb="3" eb="4">
      <t>ヒガシ</t>
    </rPh>
    <rPh sb="5" eb="6">
      <t>コウ</t>
    </rPh>
    <phoneticPr fontId="3"/>
  </si>
  <si>
    <t>新居浜東
高女２</t>
    <rPh sb="0" eb="3">
      <t>ニイハマ</t>
    </rPh>
    <rPh sb="3" eb="4">
      <t>ヒガシ</t>
    </rPh>
    <rPh sb="5" eb="6">
      <t>コウ</t>
    </rPh>
    <rPh sb="6" eb="7">
      <t>オンナ</t>
    </rPh>
    <phoneticPr fontId="3"/>
  </si>
  <si>
    <t>ｵｰﾌﾟﾝ</t>
    <phoneticPr fontId="3"/>
  </si>
  <si>
    <t>（午前の部）　シングルス（32名）</t>
    <rPh sb="1" eb="3">
      <t>ゴゼン</t>
    </rPh>
    <rPh sb="4" eb="5">
      <t>ブ</t>
    </rPh>
    <rPh sb="15" eb="16">
      <t>メイ</t>
    </rPh>
    <phoneticPr fontId="3"/>
  </si>
  <si>
    <t>　</t>
    <phoneticPr fontId="3"/>
  </si>
  <si>
    <t xml:space="preserve"> 　　ペアは本部一任で決定。　ﾀﾞﾌﾞﾙｽのみ参加は16名。</t>
    <rPh sb="6" eb="8">
      <t>ホンブ</t>
    </rPh>
    <rPh sb="8" eb="10">
      <t>イチニン</t>
    </rPh>
    <rPh sb="11" eb="13">
      <t>ケッテイ</t>
    </rPh>
    <rPh sb="23" eb="25">
      <t>サンカ</t>
    </rPh>
    <rPh sb="28" eb="29">
      <t>メイ</t>
    </rPh>
    <phoneticPr fontId="3"/>
  </si>
  <si>
    <t>　（午後の部）　交流ダブルスリーグ戦（48名）</t>
    <rPh sb="2" eb="4">
      <t>ゴゴ</t>
    </rPh>
    <rPh sb="5" eb="6">
      <t>ブ</t>
    </rPh>
    <rPh sb="8" eb="10">
      <t>コウリュウ</t>
    </rPh>
    <rPh sb="21" eb="22">
      <t>メイ</t>
    </rPh>
    <phoneticPr fontId="3"/>
  </si>
  <si>
    <t xml:space="preserve"> </t>
    <phoneticPr fontId="3"/>
  </si>
  <si>
    <t>大西右京</t>
    <rPh sb="2" eb="4">
      <t>ウキョウ</t>
    </rPh>
    <phoneticPr fontId="3"/>
  </si>
  <si>
    <t>合田亜里砂</t>
    <rPh sb="0" eb="2">
      <t>ゴウダ</t>
    </rPh>
    <phoneticPr fontId="3"/>
  </si>
  <si>
    <t>　ﾀﾞﾌﾞﾙｽのみ参加</t>
    <rPh sb="9" eb="11">
      <t>サンカ</t>
    </rPh>
    <phoneticPr fontId="3"/>
  </si>
  <si>
    <t>16人</t>
    <rPh sb="2" eb="3">
      <t>ヒト</t>
    </rPh>
    <phoneticPr fontId="3"/>
  </si>
  <si>
    <t>１５点</t>
    <phoneticPr fontId="3"/>
  </si>
  <si>
    <t>16：30には片付けまで完了して解散。</t>
    <rPh sb="7" eb="9">
      <t>カタヅ</t>
    </rPh>
    <rPh sb="12" eb="14">
      <t>カンリョウ</t>
    </rPh>
    <rPh sb="16" eb="18">
      <t>カイサン</t>
    </rPh>
    <phoneticPr fontId="3"/>
  </si>
  <si>
    <t>1位
4人</t>
    <rPh sb="1" eb="2">
      <t>イ</t>
    </rPh>
    <rPh sb="4" eb="5">
      <t>ヒト</t>
    </rPh>
    <phoneticPr fontId="3"/>
  </si>
  <si>
    <t>2位
4人</t>
    <rPh sb="1" eb="2">
      <t>イ</t>
    </rPh>
    <rPh sb="4" eb="5">
      <t>ヒト</t>
    </rPh>
    <phoneticPr fontId="3"/>
  </si>
  <si>
    <t>3位
4人</t>
    <rPh sb="1" eb="2">
      <t>イ</t>
    </rPh>
    <rPh sb="4" eb="5">
      <t>ヒト</t>
    </rPh>
    <phoneticPr fontId="3"/>
  </si>
  <si>
    <t>4位
4人</t>
    <rPh sb="1" eb="2">
      <t>イ</t>
    </rPh>
    <rPh sb="4" eb="5">
      <t>ヒト</t>
    </rPh>
    <phoneticPr fontId="3"/>
  </si>
  <si>
    <t>1回戦
結果</t>
    <rPh sb="1" eb="3">
      <t>カイセン</t>
    </rPh>
    <rPh sb="4" eb="6">
      <t>ケッカ</t>
    </rPh>
    <phoneticPr fontId="3"/>
  </si>
  <si>
    <t>2回戦
結果</t>
    <rPh sb="1" eb="3">
      <t>カイセン</t>
    </rPh>
    <rPh sb="4" eb="6">
      <t>ケッカ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</si>
</sst>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8" formatCode="&quot;&quot;0&quot;位&quot;"/>
    <numFmt numFmtId="179" formatCode="&quot;&quot;0&quot;ｹﾞｰﾑ&quot;"/>
    <numFmt numFmtId="180" formatCode="&quot;（計&quot;0&quot;ｹﾞｰﾑ）&quot;"/>
    <numFmt numFmtId="181" formatCode="&quot;1人&quot;0&quot;ｹﾞｰﾑ&quot;"/>
    <numFmt numFmtId="182" formatCode="&quot;(&quot;0.0&quot;本)&quot;"/>
    <numFmt numFmtId="183" formatCode="&quot;(&quot;0&quot;本)&quot;"/>
    <numFmt numFmtId="184" formatCode="&quot;ｹﾞｰﾑ数合計&quot;0&quot;個&quot;"/>
  </numFmts>
  <fonts count="4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3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u/>
      <sz val="22"/>
      <color theme="1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90"/>
      <color theme="1"/>
      <name val="ＭＳ Ｐゴシック"/>
      <family val="3"/>
      <charset val="128"/>
    </font>
    <font>
      <u/>
      <sz val="30"/>
      <color theme="1"/>
      <name val="ＭＳ Ｐゴシック"/>
      <family val="3"/>
      <charset val="128"/>
    </font>
    <font>
      <sz val="17"/>
      <color theme="1"/>
      <name val="MS UI Gothic"/>
      <family val="3"/>
      <charset val="128"/>
    </font>
    <font>
      <u/>
      <sz val="20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48"/>
      <color theme="1"/>
      <name val="ＭＳ Ｐゴシック"/>
      <family val="3"/>
      <charset val="128"/>
    </font>
    <font>
      <sz val="32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6"/>
      <color theme="0"/>
      <name val="ＭＳ Ｐゴシック"/>
      <family val="3"/>
      <charset val="128"/>
    </font>
    <font>
      <u/>
      <sz val="24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20"/>
      <color theme="0"/>
      <name val="ＭＳ Ｐゴシック"/>
      <family val="3"/>
      <charset val="128"/>
    </font>
    <font>
      <sz val="14"/>
      <color theme="0"/>
      <name val="ＭＳ Ｐゴシック"/>
      <family val="3"/>
      <charset val="128"/>
    </font>
    <font>
      <sz val="12"/>
      <color theme="1"/>
      <name val="MS UI Gothic"/>
      <family val="3"/>
      <charset val="128"/>
    </font>
    <font>
      <sz val="18"/>
      <color rgb="FF002060"/>
      <name val="ＭＳ Ｐゴシック"/>
      <family val="3"/>
      <charset val="128"/>
    </font>
    <font>
      <sz val="24"/>
      <color rgb="FF002060"/>
      <name val="ＭＳ Ｐゴシック"/>
      <family val="3"/>
      <charset val="128"/>
    </font>
    <font>
      <u/>
      <sz val="12"/>
      <color theme="1"/>
      <name val="ＭＳ Ｐゴシック"/>
      <family val="3"/>
      <charset val="128"/>
    </font>
    <font>
      <sz val="24"/>
      <color theme="0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26"/>
      <color theme="0"/>
      <name val="ＭＳ Ｐゴシック"/>
      <family val="3"/>
      <charset val="128"/>
    </font>
    <font>
      <sz val="33"/>
      <color rgb="FFC40000"/>
      <name val="ＭＳ Ｐゴシック"/>
      <family val="3"/>
      <charset val="128"/>
    </font>
    <font>
      <sz val="26"/>
      <color rgb="FF002060"/>
      <name val="ＭＳ Ｐゴシック"/>
      <family val="3"/>
      <charset val="128"/>
    </font>
    <font>
      <sz val="22"/>
      <color rgb="FF002060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45"/>
      </patternFill>
    </fill>
    <fill>
      <patternFill patternType="solid">
        <fgColor rgb="FFFFFFC9"/>
        <bgColor indexed="64"/>
      </patternFill>
    </fill>
    <fill>
      <patternFill patternType="solid">
        <fgColor rgb="FFFEDAEE"/>
        <bgColor indexed="64"/>
      </patternFill>
    </fill>
    <fill>
      <patternFill patternType="solid">
        <fgColor rgb="FFD2FEE1"/>
        <bgColor indexed="45"/>
      </patternFill>
    </fill>
    <fill>
      <patternFill patternType="solid">
        <fgColor rgb="FFFFFFDD"/>
        <bgColor indexed="64"/>
      </patternFill>
    </fill>
    <fill>
      <patternFill patternType="solid">
        <fgColor rgb="FFFFFFDD"/>
        <bgColor indexed="45"/>
      </patternFill>
    </fill>
    <fill>
      <patternFill patternType="solid">
        <fgColor rgb="FFFECEE8"/>
        <bgColor indexed="64"/>
      </patternFill>
    </fill>
    <fill>
      <patternFill patternType="solid">
        <fgColor rgb="FFCCECFF"/>
        <bgColor indexed="45"/>
      </patternFill>
    </fill>
  </fills>
  <borders count="7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DashDot">
        <color auto="1"/>
      </left>
      <right/>
      <top/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/>
      <right style="thick">
        <color indexed="64"/>
      </right>
      <top style="dotted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theme="1"/>
      </left>
      <right/>
      <top style="thick">
        <color indexed="64"/>
      </top>
      <bottom style="thin">
        <color theme="1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theme="1"/>
      </bottom>
      <diagonal/>
    </border>
    <border>
      <left style="thin">
        <color theme="1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n">
        <color theme="1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theme="1"/>
      </left>
      <right/>
      <top style="thick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38" fontId="2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7" fillId="0" borderId="0" applyFont="0" applyFill="0" applyBorder="0" applyAlignment="0" applyProtection="0"/>
    <xf numFmtId="6" fontId="5" fillId="0" borderId="0" applyFont="0" applyFill="0" applyBorder="0" applyAlignment="0" applyProtection="0">
      <alignment vertical="center"/>
    </xf>
    <xf numFmtId="0" fontId="6" fillId="0" borderId="0" applyBorder="0"/>
    <xf numFmtId="0" fontId="6" fillId="0" borderId="0" applyBorder="0"/>
    <xf numFmtId="0" fontId="5" fillId="0" borderId="0">
      <alignment vertical="center"/>
    </xf>
    <xf numFmtId="0" fontId="5" fillId="0" borderId="0"/>
    <xf numFmtId="0" fontId="6" fillId="0" borderId="0" applyBorder="0"/>
    <xf numFmtId="0" fontId="8" fillId="0" borderId="0">
      <alignment vertical="center"/>
    </xf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373">
    <xf numFmtId="0" fontId="0" fillId="0" borderId="0" xfId="0"/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 shrinkToFit="1"/>
    </xf>
    <xf numFmtId="0" fontId="9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horizontal="center" vertical="center" shrinkToFit="1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shrinkToFit="1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7" fillId="2" borderId="0" xfId="0" applyFont="1" applyFill="1"/>
    <xf numFmtId="0" fontId="9" fillId="2" borderId="0" xfId="0" applyFont="1" applyFill="1" applyAlignment="1">
      <alignment horizontal="left" vertical="center"/>
    </xf>
    <xf numFmtId="180" fontId="20" fillId="2" borderId="0" xfId="0" applyNumberFormat="1" applyFont="1" applyFill="1" applyAlignment="1">
      <alignment wrapText="1" shrinkToFit="1"/>
    </xf>
    <xf numFmtId="0" fontId="19" fillId="2" borderId="0" xfId="0" applyFont="1" applyFill="1" applyAlignment="1">
      <alignment horizontal="center" vertical="center"/>
    </xf>
    <xf numFmtId="180" fontId="18" fillId="2" borderId="0" xfId="0" applyNumberFormat="1" applyFont="1" applyFill="1" applyAlignment="1">
      <alignment vertical="center" shrinkToFit="1"/>
    </xf>
    <xf numFmtId="0" fontId="9" fillId="2" borderId="0" xfId="0" applyFont="1" applyFill="1" applyAlignment="1">
      <alignment horizontal="right" vertical="center"/>
    </xf>
    <xf numFmtId="182" fontId="11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left"/>
    </xf>
    <xf numFmtId="182" fontId="21" fillId="2" borderId="0" xfId="0" applyNumberFormat="1" applyFont="1" applyFill="1" applyAlignment="1">
      <alignment vertical="center"/>
    </xf>
    <xf numFmtId="180" fontId="9" fillId="2" borderId="0" xfId="0" applyNumberFormat="1" applyFont="1" applyFill="1" applyAlignment="1">
      <alignment vertical="center" shrinkToFit="1"/>
    </xf>
    <xf numFmtId="0" fontId="23" fillId="2" borderId="0" xfId="0" applyFont="1" applyFill="1" applyAlignment="1">
      <alignment vertical="center" shrinkToFit="1"/>
    </xf>
    <xf numFmtId="0" fontId="24" fillId="2" borderId="0" xfId="0" applyFont="1" applyFill="1"/>
    <xf numFmtId="0" fontId="17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5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 shrinkToFit="1"/>
    </xf>
    <xf numFmtId="38" fontId="11" fillId="2" borderId="0" xfId="1" applyFont="1" applyFill="1" applyAlignment="1">
      <alignment horizontal="center" vertical="center"/>
    </xf>
    <xf numFmtId="0" fontId="11" fillId="2" borderId="0" xfId="0" applyFont="1" applyFill="1"/>
    <xf numFmtId="38" fontId="11" fillId="2" borderId="0" xfId="1" applyFont="1" applyFill="1"/>
    <xf numFmtId="38" fontId="11" fillId="2" borderId="0" xfId="1" applyFont="1" applyFill="1" applyAlignment="1">
      <alignment horizontal="center" vertical="center" shrinkToFit="1"/>
    </xf>
    <xf numFmtId="180" fontId="11" fillId="2" borderId="0" xfId="0" applyNumberFormat="1" applyFont="1" applyFill="1" applyAlignment="1">
      <alignment horizontal="center" vertical="center" shrinkToFit="1"/>
    </xf>
    <xf numFmtId="180" fontId="11" fillId="2" borderId="0" xfId="0" applyNumberFormat="1" applyFont="1" applyFill="1" applyAlignment="1">
      <alignment vertical="center" shrinkToFit="1"/>
    </xf>
    <xf numFmtId="180" fontId="11" fillId="2" borderId="0" xfId="0" applyNumberFormat="1" applyFont="1" applyFill="1" applyAlignment="1">
      <alignment vertical="center" wrapText="1" shrinkToFit="1"/>
    </xf>
    <xf numFmtId="182" fontId="19" fillId="2" borderId="0" xfId="0" applyNumberFormat="1" applyFont="1" applyFill="1" applyAlignment="1">
      <alignment vertical="center"/>
    </xf>
    <xf numFmtId="0" fontId="10" fillId="3" borderId="0" xfId="0" applyFont="1" applyFill="1" applyAlignment="1">
      <alignment horizontal="center" vertical="center" shrinkToFit="1"/>
    </xf>
    <xf numFmtId="0" fontId="9" fillId="2" borderId="16" xfId="11" applyNumberFormat="1" applyFont="1" applyFill="1" applyBorder="1" applyAlignment="1">
      <alignment horizontal="center" vertical="center" shrinkToFit="1"/>
    </xf>
    <xf numFmtId="0" fontId="9" fillId="2" borderId="12" xfId="11" applyNumberFormat="1" applyFont="1" applyFill="1" applyBorder="1" applyAlignment="1">
      <alignment horizontal="center" vertical="center" shrinkToFit="1"/>
    </xf>
    <xf numFmtId="0" fontId="9" fillId="2" borderId="37" xfId="11" applyNumberFormat="1" applyFont="1" applyFill="1" applyBorder="1" applyAlignment="1">
      <alignment horizontal="center" vertical="center" shrinkToFit="1"/>
    </xf>
    <xf numFmtId="0" fontId="9" fillId="2" borderId="19" xfId="11" applyNumberFormat="1" applyFont="1" applyFill="1" applyBorder="1" applyAlignment="1">
      <alignment horizontal="center" vertical="center" shrinkToFit="1"/>
    </xf>
    <xf numFmtId="0" fontId="9" fillId="2" borderId="17" xfId="11" applyNumberFormat="1" applyFont="1" applyFill="1" applyBorder="1" applyAlignment="1">
      <alignment horizontal="center" vertical="center" shrinkToFit="1"/>
    </xf>
    <xf numFmtId="0" fontId="9" fillId="2" borderId="18" xfId="11" applyNumberFormat="1" applyFont="1" applyFill="1" applyBorder="1" applyAlignment="1">
      <alignment horizontal="center" vertical="center" shrinkToFit="1"/>
    </xf>
    <xf numFmtId="0" fontId="9" fillId="2" borderId="27" xfId="11" applyNumberFormat="1" applyFont="1" applyFill="1" applyBorder="1" applyAlignment="1">
      <alignment horizontal="center" vertical="center" shrinkToFit="1"/>
    </xf>
    <xf numFmtId="0" fontId="9" fillId="2" borderId="26" xfId="11" applyNumberFormat="1" applyFont="1" applyFill="1" applyBorder="1" applyAlignment="1">
      <alignment horizontal="center" vertical="center" shrinkToFit="1"/>
    </xf>
    <xf numFmtId="180" fontId="9" fillId="2" borderId="0" xfId="0" applyNumberFormat="1" applyFont="1" applyFill="1" applyAlignment="1">
      <alignment horizontal="center" vertical="center" shrinkToFit="1"/>
    </xf>
    <xf numFmtId="0" fontId="20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7" fillId="10" borderId="41" xfId="0" applyFont="1" applyFill="1" applyBorder="1" applyAlignment="1">
      <alignment horizontal="center" vertical="center"/>
    </xf>
    <xf numFmtId="180" fontId="20" fillId="2" borderId="0" xfId="0" applyNumberFormat="1" applyFont="1" applyFill="1" applyAlignment="1">
      <alignment vertical="center" shrinkToFit="1"/>
    </xf>
    <xf numFmtId="0" fontId="17" fillId="2" borderId="0" xfId="0" applyFont="1" applyFill="1" applyAlignment="1">
      <alignment horizontal="center" vertical="center" shrinkToFit="1"/>
    </xf>
    <xf numFmtId="0" fontId="10" fillId="10" borderId="41" xfId="0" applyFont="1" applyFill="1" applyBorder="1" applyAlignment="1">
      <alignment horizontal="center" vertical="center" shrinkToFit="1"/>
    </xf>
    <xf numFmtId="0" fontId="10" fillId="11" borderId="41" xfId="0" applyFont="1" applyFill="1" applyBorder="1" applyAlignment="1">
      <alignment horizontal="center" vertical="center" shrinkToFit="1"/>
    </xf>
    <xf numFmtId="0" fontId="20" fillId="2" borderId="0" xfId="0" applyFont="1" applyFill="1" applyAlignment="1">
      <alignment horizontal="center" vertical="center" shrinkToFit="1"/>
    </xf>
    <xf numFmtId="178" fontId="10" fillId="10" borderId="41" xfId="0" applyNumberFormat="1" applyFont="1" applyFill="1" applyBorder="1" applyAlignment="1">
      <alignment horizontal="left" vertical="center" shrinkToFit="1"/>
    </xf>
    <xf numFmtId="178" fontId="10" fillId="2" borderId="0" xfId="0" applyNumberFormat="1" applyFont="1" applyFill="1" applyAlignment="1">
      <alignment horizontal="left" vertical="center" shrinkToFit="1"/>
    </xf>
    <xf numFmtId="178" fontId="10" fillId="11" borderId="41" xfId="0" applyNumberFormat="1" applyFont="1" applyFill="1" applyBorder="1" applyAlignment="1">
      <alignment horizontal="left" vertical="center" shrinkToFit="1"/>
    </xf>
    <xf numFmtId="178" fontId="10" fillId="3" borderId="0" xfId="0" applyNumberFormat="1" applyFont="1" applyFill="1" applyAlignment="1">
      <alignment horizontal="left" vertical="center" shrinkToFit="1"/>
    </xf>
    <xf numFmtId="0" fontId="22" fillId="2" borderId="40" xfId="0" applyFont="1" applyFill="1" applyBorder="1" applyAlignment="1">
      <alignment horizontal="center" vertical="center"/>
    </xf>
    <xf numFmtId="0" fontId="22" fillId="10" borderId="41" xfId="0" applyFont="1" applyFill="1" applyBorder="1" applyAlignment="1">
      <alignment horizontal="center" vertical="center"/>
    </xf>
    <xf numFmtId="0" fontId="17" fillId="10" borderId="41" xfId="0" applyFont="1" applyFill="1" applyBorder="1" applyAlignment="1">
      <alignment horizontal="center"/>
    </xf>
    <xf numFmtId="0" fontId="1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center" vertical="center" shrinkToFit="1"/>
    </xf>
    <xf numFmtId="0" fontId="32" fillId="2" borderId="0" xfId="0" applyFont="1" applyFill="1" applyAlignment="1">
      <alignment horizontal="center" vertical="center"/>
    </xf>
    <xf numFmtId="0" fontId="32" fillId="2" borderId="0" xfId="0" applyFont="1" applyFill="1"/>
    <xf numFmtId="180" fontId="32" fillId="2" borderId="0" xfId="0" applyNumberFormat="1" applyFont="1" applyFill="1" applyAlignment="1">
      <alignment vertical="center" shrinkToFit="1"/>
    </xf>
    <xf numFmtId="180" fontId="32" fillId="2" borderId="0" xfId="0" applyNumberFormat="1" applyFont="1" applyFill="1" applyAlignment="1">
      <alignment horizontal="left" vertical="center" shrinkToFit="1"/>
    </xf>
    <xf numFmtId="0" fontId="20" fillId="2" borderId="0" xfId="0" applyFont="1" applyFill="1" applyAlignment="1">
      <alignment vertical="center"/>
    </xf>
    <xf numFmtId="181" fontId="20" fillId="2" borderId="0" xfId="0" applyNumberFormat="1" applyFont="1" applyFill="1" applyAlignment="1">
      <alignment horizontal="center" vertical="center"/>
    </xf>
    <xf numFmtId="20" fontId="9" fillId="2" borderId="0" xfId="0" applyNumberFormat="1" applyFont="1" applyFill="1" applyAlignment="1">
      <alignment horizontal="center" vertical="center" shrinkToFit="1"/>
    </xf>
    <xf numFmtId="179" fontId="9" fillId="2" borderId="0" xfId="0" applyNumberFormat="1" applyFont="1" applyFill="1" applyAlignment="1">
      <alignment horizontal="center" vertical="center" shrinkToFit="1"/>
    </xf>
    <xf numFmtId="20" fontId="9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left"/>
    </xf>
    <xf numFmtId="0" fontId="14" fillId="3" borderId="0" xfId="0" applyFont="1" applyFill="1" applyAlignment="1">
      <alignment horizontal="center" vertical="center" shrinkToFit="1"/>
    </xf>
    <xf numFmtId="0" fontId="33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20" fontId="11" fillId="2" borderId="0" xfId="0" applyNumberFormat="1" applyFont="1" applyFill="1" applyAlignment="1">
      <alignment vertical="center" shrinkToFit="1"/>
    </xf>
    <xf numFmtId="20" fontId="11" fillId="2" borderId="0" xfId="0" applyNumberFormat="1" applyFont="1" applyFill="1" applyAlignment="1">
      <alignment vertical="center"/>
    </xf>
    <xf numFmtId="38" fontId="32" fillId="2" borderId="0" xfId="1" applyFont="1" applyFill="1" applyAlignment="1">
      <alignment horizontal="center" vertical="center"/>
    </xf>
    <xf numFmtId="38" fontId="32" fillId="2" borderId="0" xfId="1" applyFont="1" applyFill="1"/>
    <xf numFmtId="38" fontId="32" fillId="2" borderId="0" xfId="1" applyFont="1" applyFill="1" applyAlignment="1">
      <alignment horizontal="center" vertical="center" shrinkToFit="1"/>
    </xf>
    <xf numFmtId="38" fontId="32" fillId="2" borderId="0" xfId="1" applyFont="1" applyFill="1" applyAlignment="1">
      <alignment vertical="center" shrinkToFit="1"/>
    </xf>
    <xf numFmtId="38" fontId="32" fillId="2" borderId="0" xfId="1" applyFont="1" applyFill="1" applyAlignment="1">
      <alignment horizontal="left" vertical="center" shrinkToFit="1"/>
    </xf>
    <xf numFmtId="181" fontId="9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 shrinkToFit="1"/>
    </xf>
    <xf numFmtId="0" fontId="28" fillId="2" borderId="0" xfId="0" applyFont="1" applyFill="1" applyAlignment="1">
      <alignment horizontal="right" vertical="center"/>
    </xf>
    <xf numFmtId="184" fontId="20" fillId="2" borderId="0" xfId="0" applyNumberFormat="1" applyFont="1" applyFill="1" applyAlignment="1">
      <alignment vertical="center" shrinkToFit="1"/>
    </xf>
    <xf numFmtId="183" fontId="27" fillId="2" borderId="0" xfId="0" applyNumberFormat="1" applyFont="1" applyFill="1" applyAlignment="1">
      <alignment vertical="center" shrinkToFit="1"/>
    </xf>
    <xf numFmtId="182" fontId="20" fillId="2" borderId="0" xfId="0" applyNumberFormat="1" applyFont="1" applyFill="1" applyAlignment="1">
      <alignment vertical="center"/>
    </xf>
    <xf numFmtId="0" fontId="14" fillId="3" borderId="0" xfId="0" applyFont="1" applyFill="1" applyAlignment="1">
      <alignment horizontal="center" vertical="center" wrapText="1" shrinkToFit="1"/>
    </xf>
    <xf numFmtId="0" fontId="18" fillId="2" borderId="0" xfId="0" applyFont="1" applyFill="1" applyAlignment="1">
      <alignment horizontal="center" vertical="center" shrinkToFit="1"/>
    </xf>
    <xf numFmtId="180" fontId="20" fillId="2" borderId="0" xfId="0" applyNumberFormat="1" applyFont="1" applyFill="1" applyAlignment="1">
      <alignment horizontal="center" vertical="center" shrinkToFit="1"/>
    </xf>
    <xf numFmtId="184" fontId="11" fillId="2" borderId="0" xfId="0" applyNumberFormat="1" applyFont="1" applyFill="1" applyAlignment="1">
      <alignment vertical="center" shrinkToFit="1"/>
    </xf>
    <xf numFmtId="178" fontId="26" fillId="2" borderId="0" xfId="0" applyNumberFormat="1" applyFont="1" applyFill="1" applyAlignment="1">
      <alignment horizontal="center" vertical="center" shrinkToFit="1"/>
    </xf>
    <xf numFmtId="0" fontId="13" fillId="5" borderId="6" xfId="0" applyFont="1" applyFill="1" applyBorder="1" applyAlignment="1">
      <alignment horizontal="center" vertical="center" wrapText="1" shrinkToFit="1"/>
    </xf>
    <xf numFmtId="0" fontId="13" fillId="5" borderId="2" xfId="0" applyFont="1" applyFill="1" applyBorder="1" applyAlignment="1">
      <alignment horizontal="center" vertical="center" wrapText="1" shrinkToFit="1"/>
    </xf>
    <xf numFmtId="0" fontId="13" fillId="5" borderId="9" xfId="0" applyFont="1" applyFill="1" applyBorder="1" applyAlignment="1">
      <alignment horizontal="center" vertical="center" wrapText="1" shrinkToFit="1"/>
    </xf>
    <xf numFmtId="181" fontId="14" fillId="2" borderId="0" xfId="0" applyNumberFormat="1" applyFont="1" applyFill="1" applyAlignment="1">
      <alignment horizontal="right" vertical="center"/>
    </xf>
    <xf numFmtId="181" fontId="9" fillId="2" borderId="0" xfId="0" applyNumberFormat="1" applyFont="1" applyFill="1" applyAlignment="1">
      <alignment horizontal="right" vertical="center"/>
    </xf>
    <xf numFmtId="0" fontId="22" fillId="2" borderId="0" xfId="0" applyFont="1" applyFill="1" applyAlignment="1">
      <alignment horizontal="center" vertical="center" textRotation="255" shrinkToFit="1"/>
    </xf>
    <xf numFmtId="0" fontId="14" fillId="2" borderId="0" xfId="0" applyFont="1" applyFill="1" applyAlignment="1">
      <alignment horizontal="center" vertical="center" wrapText="1" shrinkToFit="1"/>
    </xf>
    <xf numFmtId="0" fontId="38" fillId="2" borderId="0" xfId="0" applyFont="1" applyFill="1" applyAlignment="1">
      <alignment horizontal="center" vertical="center"/>
    </xf>
    <xf numFmtId="0" fontId="13" fillId="16" borderId="6" xfId="0" applyFont="1" applyFill="1" applyBorder="1" applyAlignment="1">
      <alignment horizontal="center" vertical="center" wrapText="1" shrinkToFit="1"/>
    </xf>
    <xf numFmtId="0" fontId="22" fillId="2" borderId="0" xfId="0" applyFont="1" applyFill="1" applyAlignment="1">
      <alignment horizontal="left" vertical="center"/>
    </xf>
    <xf numFmtId="0" fontId="13" fillId="8" borderId="6" xfId="0" applyFont="1" applyFill="1" applyBorder="1" applyAlignment="1">
      <alignment horizontal="center" vertical="center" wrapText="1" shrinkToFit="1"/>
    </xf>
    <xf numFmtId="0" fontId="31" fillId="8" borderId="33" xfId="0" applyFont="1" applyFill="1" applyBorder="1" applyAlignment="1">
      <alignment horizontal="center" vertical="center" wrapText="1" shrinkToFit="1"/>
    </xf>
    <xf numFmtId="0" fontId="13" fillId="4" borderId="6" xfId="0" applyFont="1" applyFill="1" applyBorder="1" applyAlignment="1">
      <alignment horizontal="center" vertical="center" wrapText="1" shrinkToFit="1"/>
    </xf>
    <xf numFmtId="0" fontId="14" fillId="7" borderId="6" xfId="0" applyFont="1" applyFill="1" applyBorder="1" applyAlignment="1">
      <alignment horizontal="centerContinuous" vertical="center"/>
    </xf>
    <xf numFmtId="0" fontId="12" fillId="2" borderId="0" xfId="0" applyFont="1" applyFill="1" applyAlignment="1">
      <alignment horizontal="center"/>
    </xf>
    <xf numFmtId="0" fontId="32" fillId="2" borderId="0" xfId="0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182" fontId="35" fillId="2" borderId="0" xfId="0" applyNumberFormat="1" applyFont="1" applyFill="1" applyAlignment="1">
      <alignment vertical="center"/>
    </xf>
    <xf numFmtId="20" fontId="9" fillId="2" borderId="4" xfId="0" applyNumberFormat="1" applyFont="1" applyFill="1" applyBorder="1" applyAlignment="1">
      <alignment vertical="center" shrinkToFit="1"/>
    </xf>
    <xf numFmtId="0" fontId="17" fillId="2" borderId="0" xfId="0" applyFont="1" applyFill="1" applyAlignment="1">
      <alignment horizontal="center" shrinkToFit="1"/>
    </xf>
    <xf numFmtId="0" fontId="20" fillId="2" borderId="0" xfId="0" applyFont="1" applyFill="1" applyAlignment="1">
      <alignment horizontal="left" vertical="center" shrinkToFit="1"/>
    </xf>
    <xf numFmtId="0" fontId="16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182" fontId="19" fillId="2" borderId="0" xfId="0" applyNumberFormat="1" applyFont="1" applyFill="1" applyAlignment="1">
      <alignment vertical="center" shrinkToFit="1"/>
    </xf>
    <xf numFmtId="0" fontId="12" fillId="2" borderId="40" xfId="0" applyFont="1" applyFill="1" applyBorder="1" applyAlignment="1">
      <alignment horizontal="center" vertical="center" shrinkToFit="1"/>
    </xf>
    <xf numFmtId="0" fontId="12" fillId="2" borderId="40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 shrinkToFit="1"/>
    </xf>
    <xf numFmtId="0" fontId="36" fillId="3" borderId="0" xfId="0" applyFont="1" applyFill="1" applyAlignment="1">
      <alignment horizontal="center" vertical="center" shrinkToFit="1"/>
    </xf>
    <xf numFmtId="184" fontId="32" fillId="2" borderId="0" xfId="0" applyNumberFormat="1" applyFont="1" applyFill="1" applyAlignment="1">
      <alignment vertical="center" shrinkToFit="1"/>
    </xf>
    <xf numFmtId="0" fontId="40" fillId="2" borderId="0" xfId="0" applyFont="1" applyFill="1" applyAlignment="1">
      <alignment vertical="center"/>
    </xf>
    <xf numFmtId="0" fontId="12" fillId="2" borderId="0" xfId="0" applyFont="1" applyFill="1" applyAlignment="1">
      <alignment vertical="center" shrinkToFit="1"/>
    </xf>
    <xf numFmtId="0" fontId="10" fillId="15" borderId="11" xfId="0" applyFont="1" applyFill="1" applyBorder="1" applyAlignment="1">
      <alignment horizontal="center" vertical="center" shrinkToFit="1"/>
    </xf>
    <xf numFmtId="0" fontId="10" fillId="14" borderId="11" xfId="0" applyFont="1" applyFill="1" applyBorder="1" applyAlignment="1">
      <alignment horizontal="center" vertical="center" shrinkToFit="1"/>
    </xf>
    <xf numFmtId="0" fontId="14" fillId="7" borderId="11" xfId="0" applyFont="1" applyFill="1" applyBorder="1" applyAlignment="1">
      <alignment horizontal="centerContinuous" vertical="center"/>
    </xf>
    <xf numFmtId="0" fontId="10" fillId="8" borderId="11" xfId="0" applyFont="1" applyFill="1" applyBorder="1" applyAlignment="1">
      <alignment horizontal="center" vertical="center" shrinkToFit="1"/>
    </xf>
    <xf numFmtId="0" fontId="14" fillId="7" borderId="5" xfId="0" applyFont="1" applyFill="1" applyBorder="1" applyAlignment="1">
      <alignment horizontal="centerContinuous" vertical="center"/>
    </xf>
    <xf numFmtId="0" fontId="14" fillId="4" borderId="5" xfId="0" applyFont="1" applyFill="1" applyBorder="1" applyAlignment="1">
      <alignment horizontal="centerContinuous" vertical="center"/>
    </xf>
    <xf numFmtId="0" fontId="13" fillId="14" borderId="2" xfId="0" applyFont="1" applyFill="1" applyBorder="1" applyAlignment="1">
      <alignment horizontal="center" vertical="center" wrapText="1" shrinkToFit="1"/>
    </xf>
    <xf numFmtId="0" fontId="34" fillId="8" borderId="53" xfId="0" applyFont="1" applyFill="1" applyBorder="1" applyAlignment="1">
      <alignment horizontal="center" vertical="center" wrapText="1" shrinkToFit="1"/>
    </xf>
    <xf numFmtId="0" fontId="34" fillId="8" borderId="55" xfId="0" applyFont="1" applyFill="1" applyBorder="1" applyAlignment="1">
      <alignment horizontal="center" vertical="center" wrapText="1" shrinkToFit="1"/>
    </xf>
    <xf numFmtId="0" fontId="10" fillId="18" borderId="58" xfId="0" applyFont="1" applyFill="1" applyBorder="1" applyAlignment="1">
      <alignment horizontal="center" vertical="center" shrinkToFit="1"/>
    </xf>
    <xf numFmtId="0" fontId="14" fillId="7" borderId="30" xfId="0" applyFont="1" applyFill="1" applyBorder="1" applyAlignment="1">
      <alignment horizontal="centerContinuous" vertical="center"/>
    </xf>
    <xf numFmtId="0" fontId="10" fillId="15" borderId="14" xfId="0" applyFont="1" applyFill="1" applyBorder="1" applyAlignment="1">
      <alignment horizontal="center" vertical="center" shrinkToFit="1"/>
    </xf>
    <xf numFmtId="0" fontId="10" fillId="14" borderId="15" xfId="0" applyFont="1" applyFill="1" applyBorder="1" applyAlignment="1">
      <alignment horizontal="center" vertical="center" shrinkToFit="1"/>
    </xf>
    <xf numFmtId="0" fontId="34" fillId="8" borderId="59" xfId="0" applyFont="1" applyFill="1" applyBorder="1" applyAlignment="1">
      <alignment horizontal="center" vertical="center" wrapText="1" shrinkToFit="1"/>
    </xf>
    <xf numFmtId="0" fontId="10" fillId="8" borderId="38" xfId="0" applyFont="1" applyFill="1" applyBorder="1" applyAlignment="1">
      <alignment horizontal="center" vertical="center" shrinkToFit="1"/>
    </xf>
    <xf numFmtId="0" fontId="10" fillId="14" borderId="14" xfId="0" applyFont="1" applyFill="1" applyBorder="1" applyAlignment="1">
      <alignment horizontal="center" vertical="center" shrinkToFit="1"/>
    </xf>
    <xf numFmtId="0" fontId="13" fillId="16" borderId="9" xfId="0" applyFont="1" applyFill="1" applyBorder="1" applyAlignment="1">
      <alignment horizontal="center" vertical="center" wrapText="1" shrinkToFit="1"/>
    </xf>
    <xf numFmtId="0" fontId="10" fillId="15" borderId="15" xfId="0" applyFont="1" applyFill="1" applyBorder="1" applyAlignment="1">
      <alignment horizontal="center" vertical="center" shrinkToFit="1"/>
    </xf>
    <xf numFmtId="0" fontId="14" fillId="7" borderId="44" xfId="0" applyFont="1" applyFill="1" applyBorder="1" applyAlignment="1">
      <alignment horizontal="left" vertical="center"/>
    </xf>
    <xf numFmtId="0" fontId="14" fillId="8" borderId="30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 shrinkToFit="1"/>
    </xf>
    <xf numFmtId="0" fontId="14" fillId="7" borderId="39" xfId="0" applyFont="1" applyFill="1" applyBorder="1" applyAlignment="1">
      <alignment horizontal="centerContinuous" vertical="center"/>
    </xf>
    <xf numFmtId="0" fontId="10" fillId="14" borderId="30" xfId="0" applyFont="1" applyFill="1" applyBorder="1" applyAlignment="1">
      <alignment horizontal="center" vertical="center" shrinkToFit="1"/>
    </xf>
    <xf numFmtId="0" fontId="10" fillId="18" borderId="60" xfId="0" applyFont="1" applyFill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centerContinuous" vertical="center"/>
    </xf>
    <xf numFmtId="0" fontId="10" fillId="15" borderId="30" xfId="0" applyFont="1" applyFill="1" applyBorder="1" applyAlignment="1">
      <alignment horizontal="center" vertical="center" shrinkToFit="1"/>
    </xf>
    <xf numFmtId="0" fontId="13" fillId="16" borderId="2" xfId="0" applyFont="1" applyFill="1" applyBorder="1" applyAlignment="1">
      <alignment horizontal="center" vertical="center" wrapText="1" shrinkToFit="1"/>
    </xf>
    <xf numFmtId="0" fontId="14" fillId="7" borderId="10" xfId="0" applyFont="1" applyFill="1" applyBorder="1" applyAlignment="1">
      <alignment horizontal="centerContinuous" vertical="center"/>
    </xf>
    <xf numFmtId="0" fontId="14" fillId="7" borderId="13" xfId="0" applyFont="1" applyFill="1" applyBorder="1" applyAlignment="1">
      <alignment horizontal="centerContinuous" vertical="center"/>
    </xf>
    <xf numFmtId="0" fontId="14" fillId="7" borderId="44" xfId="0" applyFont="1" applyFill="1" applyBorder="1" applyAlignment="1">
      <alignment horizontal="centerContinuous" vertical="center"/>
    </xf>
    <xf numFmtId="0" fontId="10" fillId="8" borderId="15" xfId="0" applyFont="1" applyFill="1" applyBorder="1" applyAlignment="1">
      <alignment horizontal="center" vertical="center" shrinkToFit="1"/>
    </xf>
    <xf numFmtId="0" fontId="13" fillId="16" borderId="10" xfId="0" applyFont="1" applyFill="1" applyBorder="1" applyAlignment="1">
      <alignment horizontal="center" vertical="center" wrapText="1" shrinkToFit="1"/>
    </xf>
    <xf numFmtId="0" fontId="10" fillId="15" borderId="13" xfId="0" applyFont="1" applyFill="1" applyBorder="1" applyAlignment="1">
      <alignment horizontal="center" vertical="center" shrinkToFit="1"/>
    </xf>
    <xf numFmtId="0" fontId="13" fillId="8" borderId="10" xfId="0" applyFont="1" applyFill="1" applyBorder="1" applyAlignment="1">
      <alignment horizontal="center" vertical="center" wrapText="1" shrinkToFit="1"/>
    </xf>
    <xf numFmtId="0" fontId="10" fillId="8" borderId="62" xfId="0" applyFont="1" applyFill="1" applyBorder="1" applyAlignment="1">
      <alignment horizontal="center" vertical="center" shrinkToFit="1"/>
    </xf>
    <xf numFmtId="0" fontId="10" fillId="15" borderId="63" xfId="0" applyFont="1" applyFill="1" applyBorder="1" applyAlignment="1">
      <alignment horizontal="center" vertical="center" shrinkToFit="1"/>
    </xf>
    <xf numFmtId="0" fontId="10" fillId="15" borderId="62" xfId="0" applyFont="1" applyFill="1" applyBorder="1" applyAlignment="1">
      <alignment horizontal="center" vertical="center" shrinkToFit="1"/>
    </xf>
    <xf numFmtId="0" fontId="10" fillId="14" borderId="63" xfId="0" applyFont="1" applyFill="1" applyBorder="1" applyAlignment="1">
      <alignment horizontal="center" vertical="center" shrinkToFit="1"/>
    </xf>
    <xf numFmtId="0" fontId="10" fillId="8" borderId="65" xfId="0" applyFont="1" applyFill="1" applyBorder="1" applyAlignment="1">
      <alignment horizontal="centerContinuous" vertical="center"/>
    </xf>
    <xf numFmtId="0" fontId="34" fillId="8" borderId="64" xfId="0" applyFont="1" applyFill="1" applyBorder="1" applyAlignment="1">
      <alignment horizontal="center" vertical="center" wrapText="1" shrinkToFit="1"/>
    </xf>
    <xf numFmtId="0" fontId="14" fillId="4" borderId="65" xfId="0" applyFont="1" applyFill="1" applyBorder="1" applyAlignment="1">
      <alignment horizontal="centerContinuous" vertical="center"/>
    </xf>
    <xf numFmtId="0" fontId="13" fillId="16" borderId="64" xfId="0" applyFont="1" applyFill="1" applyBorder="1" applyAlignment="1">
      <alignment horizontal="center" vertical="center" wrapText="1" shrinkToFit="1"/>
    </xf>
    <xf numFmtId="0" fontId="14" fillId="7" borderId="65" xfId="0" applyFont="1" applyFill="1" applyBorder="1" applyAlignment="1">
      <alignment horizontal="centerContinuous" vertical="center"/>
    </xf>
    <xf numFmtId="0" fontId="14" fillId="7" borderId="66" xfId="0" applyFont="1" applyFill="1" applyBorder="1" applyAlignment="1">
      <alignment horizontal="centerContinuous" vertical="center"/>
    </xf>
    <xf numFmtId="0" fontId="10" fillId="7" borderId="65" xfId="0" applyFont="1" applyFill="1" applyBorder="1" applyAlignment="1">
      <alignment horizontal="centerContinuous" vertical="center"/>
    </xf>
    <xf numFmtId="0" fontId="13" fillId="8" borderId="64" xfId="0" applyFont="1" applyFill="1" applyBorder="1" applyAlignment="1">
      <alignment horizontal="center" vertical="center" wrapText="1" shrinkToFit="1"/>
    </xf>
    <xf numFmtId="0" fontId="34" fillId="8" borderId="65" xfId="0" applyFont="1" applyFill="1" applyBorder="1" applyAlignment="1">
      <alignment horizontal="center" vertical="center" wrapText="1" shrinkToFit="1"/>
    </xf>
    <xf numFmtId="0" fontId="10" fillId="4" borderId="65" xfId="0" applyFont="1" applyFill="1" applyBorder="1" applyAlignment="1">
      <alignment horizontal="centerContinuous" vertical="center"/>
    </xf>
    <xf numFmtId="0" fontId="13" fillId="4" borderId="64" xfId="0" applyFont="1" applyFill="1" applyBorder="1" applyAlignment="1">
      <alignment horizontal="center" vertical="center" wrapText="1" shrinkToFit="1"/>
    </xf>
    <xf numFmtId="0" fontId="13" fillId="5" borderId="64" xfId="0" applyFont="1" applyFill="1" applyBorder="1" applyAlignment="1">
      <alignment horizontal="center" vertical="center" wrapText="1" shrinkToFit="1"/>
    </xf>
    <xf numFmtId="0" fontId="10" fillId="4" borderId="64" xfId="0" applyFont="1" applyFill="1" applyBorder="1" applyAlignment="1">
      <alignment horizontal="centerContinuous" vertical="center"/>
    </xf>
    <xf numFmtId="0" fontId="10" fillId="6" borderId="65" xfId="0" applyFont="1" applyFill="1" applyBorder="1" applyAlignment="1">
      <alignment horizontal="centerContinuous" vertical="center"/>
    </xf>
    <xf numFmtId="0" fontId="13" fillId="5" borderId="65" xfId="0" applyFont="1" applyFill="1" applyBorder="1" applyAlignment="1">
      <alignment horizontal="center" vertical="center" wrapText="1" shrinkToFit="1"/>
    </xf>
    <xf numFmtId="0" fontId="13" fillId="14" borderId="65" xfId="0" applyFont="1" applyFill="1" applyBorder="1" applyAlignment="1">
      <alignment horizontal="center" vertical="center" wrapText="1" shrinkToFit="1"/>
    </xf>
    <xf numFmtId="0" fontId="13" fillId="16" borderId="65" xfId="0" applyFont="1" applyFill="1" applyBorder="1" applyAlignment="1">
      <alignment horizontal="center" vertical="center" wrapText="1" shrinkToFit="1"/>
    </xf>
    <xf numFmtId="0" fontId="10" fillId="8" borderId="64" xfId="0" applyFont="1" applyFill="1" applyBorder="1" applyAlignment="1">
      <alignment horizontal="centerContinuous" vertical="center"/>
    </xf>
    <xf numFmtId="0" fontId="31" fillId="8" borderId="67" xfId="0" applyFont="1" applyFill="1" applyBorder="1" applyAlignment="1">
      <alignment horizontal="center" vertical="center" wrapText="1" shrinkToFit="1"/>
    </xf>
    <xf numFmtId="0" fontId="10" fillId="8" borderId="50" xfId="0" applyFont="1" applyFill="1" applyBorder="1" applyAlignment="1">
      <alignment horizontal="center" vertical="center" shrinkToFit="1"/>
    </xf>
    <xf numFmtId="0" fontId="10" fillId="8" borderId="48" xfId="0" applyFont="1" applyFill="1" applyBorder="1" applyAlignment="1">
      <alignment horizontal="centerContinuous" vertical="center"/>
    </xf>
    <xf numFmtId="0" fontId="10" fillId="18" borderId="45" xfId="0" applyFont="1" applyFill="1" applyBorder="1" applyAlignment="1">
      <alignment horizontal="center" vertical="center" shrinkToFit="1"/>
    </xf>
    <xf numFmtId="0" fontId="14" fillId="7" borderId="48" xfId="0" applyFont="1" applyFill="1" applyBorder="1" applyAlignment="1">
      <alignment horizontal="left" vertical="center" shrinkToFit="1"/>
    </xf>
    <xf numFmtId="0" fontId="10" fillId="15" borderId="45" xfId="0" applyFont="1" applyFill="1" applyBorder="1" applyAlignment="1">
      <alignment horizontal="center" vertical="center" shrinkToFit="1"/>
    </xf>
    <xf numFmtId="0" fontId="14" fillId="7" borderId="48" xfId="0" applyFont="1" applyFill="1" applyBorder="1" applyAlignment="1">
      <alignment horizontal="centerContinuous" vertical="center"/>
    </xf>
    <xf numFmtId="0" fontId="14" fillId="7" borderId="68" xfId="0" applyFont="1" applyFill="1" applyBorder="1" applyAlignment="1">
      <alignment horizontal="centerContinuous" vertical="center"/>
    </xf>
    <xf numFmtId="0" fontId="14" fillId="7" borderId="42" xfId="0" applyFont="1" applyFill="1" applyBorder="1" applyAlignment="1">
      <alignment horizontal="centerContinuous" vertical="center"/>
    </xf>
    <xf numFmtId="0" fontId="34" fillId="8" borderId="67" xfId="0" applyFont="1" applyFill="1" applyBorder="1" applyAlignment="1">
      <alignment horizontal="center" vertical="center" wrapText="1" shrinkToFit="1"/>
    </xf>
    <xf numFmtId="0" fontId="10" fillId="18" borderId="50" xfId="0" applyFont="1" applyFill="1" applyBorder="1" applyAlignment="1">
      <alignment horizontal="center" vertical="center" shrinkToFit="1"/>
    </xf>
    <xf numFmtId="0" fontId="10" fillId="7" borderId="48" xfId="0" applyFont="1" applyFill="1" applyBorder="1" applyAlignment="1">
      <alignment horizontal="centerContinuous" vertical="center"/>
    </xf>
    <xf numFmtId="0" fontId="10" fillId="8" borderId="45" xfId="0" applyFont="1" applyFill="1" applyBorder="1" applyAlignment="1">
      <alignment horizontal="center" vertical="center" shrinkToFit="1"/>
    </xf>
    <xf numFmtId="0" fontId="34" fillId="8" borderId="68" xfId="0" applyFont="1" applyFill="1" applyBorder="1" applyAlignment="1">
      <alignment horizontal="center" vertical="center" wrapText="1" shrinkToFit="1"/>
    </xf>
    <xf numFmtId="0" fontId="10" fillId="8" borderId="42" xfId="0" applyFont="1" applyFill="1" applyBorder="1" applyAlignment="1">
      <alignment horizontal="center" vertical="center" shrinkToFit="1"/>
    </xf>
    <xf numFmtId="0" fontId="14" fillId="7" borderId="57" xfId="0" applyFont="1" applyFill="1" applyBorder="1" applyAlignment="1">
      <alignment horizontal="centerContinuous" vertical="center"/>
    </xf>
    <xf numFmtId="0" fontId="10" fillId="8" borderId="48" xfId="0" applyFont="1" applyFill="1" applyBorder="1" applyAlignment="1">
      <alignment horizontal="center" vertical="center" shrinkToFit="1"/>
    </xf>
    <xf numFmtId="0" fontId="10" fillId="7" borderId="68" xfId="0" applyFont="1" applyFill="1" applyBorder="1" applyAlignment="1">
      <alignment horizontal="centerContinuous" vertical="center"/>
    </xf>
    <xf numFmtId="0" fontId="10" fillId="7" borderId="42" xfId="0" applyFont="1" applyFill="1" applyBorder="1" applyAlignment="1">
      <alignment horizontal="centerContinuous" vertical="center"/>
    </xf>
    <xf numFmtId="0" fontId="13" fillId="8" borderId="67" xfId="0" applyFont="1" applyFill="1" applyBorder="1" applyAlignment="1">
      <alignment horizontal="center" vertical="center" wrapText="1" shrinkToFit="1"/>
    </xf>
    <xf numFmtId="0" fontId="10" fillId="7" borderId="48" xfId="0" applyFont="1" applyFill="1" applyBorder="1" applyAlignment="1">
      <alignment horizontal="left" vertical="center" shrinkToFit="1"/>
    </xf>
    <xf numFmtId="0" fontId="14" fillId="8" borderId="45" xfId="0" applyFont="1" applyFill="1" applyBorder="1" applyAlignment="1">
      <alignment horizontal="center" vertical="center" shrinkToFit="1"/>
    </xf>
    <xf numFmtId="0" fontId="13" fillId="16" borderId="67" xfId="0" applyFont="1" applyFill="1" applyBorder="1" applyAlignment="1">
      <alignment horizontal="center" vertical="center" wrapText="1" shrinkToFit="1"/>
    </xf>
    <xf numFmtId="0" fontId="10" fillId="15" borderId="50" xfId="0" applyFont="1" applyFill="1" applyBorder="1" applyAlignment="1">
      <alignment horizontal="center" vertical="center" shrinkToFit="1"/>
    </xf>
    <xf numFmtId="0" fontId="10" fillId="7" borderId="45" xfId="0" applyFont="1" applyFill="1" applyBorder="1" applyAlignment="1">
      <alignment horizontal="left" vertical="center" shrinkToFit="1"/>
    </xf>
    <xf numFmtId="0" fontId="13" fillId="5" borderId="67" xfId="0" applyFont="1" applyFill="1" applyBorder="1" applyAlignment="1">
      <alignment horizontal="center" vertical="center" wrapText="1" shrinkToFit="1"/>
    </xf>
    <xf numFmtId="0" fontId="10" fillId="4" borderId="68" xfId="0" applyFont="1" applyFill="1" applyBorder="1" applyAlignment="1">
      <alignment horizontal="centerContinuous" vertical="center"/>
    </xf>
    <xf numFmtId="0" fontId="10" fillId="7" borderId="42" xfId="0" applyFont="1" applyFill="1" applyBorder="1" applyAlignment="1">
      <alignment horizontal="left" vertical="center" shrinkToFit="1"/>
    </xf>
    <xf numFmtId="0" fontId="10" fillId="6" borderId="48" xfId="0" applyFont="1" applyFill="1" applyBorder="1" applyAlignment="1">
      <alignment horizontal="left" vertical="center" shrinkToFit="1"/>
    </xf>
    <xf numFmtId="0" fontId="10" fillId="6" borderId="45" xfId="0" applyFont="1" applyFill="1" applyBorder="1" applyAlignment="1">
      <alignment horizontal="left" vertical="center" shrinkToFit="1"/>
    </xf>
    <xf numFmtId="0" fontId="10" fillId="14" borderId="48" xfId="0" applyFont="1" applyFill="1" applyBorder="1" applyAlignment="1">
      <alignment horizontal="center" vertical="center" shrinkToFit="1"/>
    </xf>
    <xf numFmtId="0" fontId="13" fillId="14" borderId="68" xfId="0" applyFont="1" applyFill="1" applyBorder="1" applyAlignment="1">
      <alignment horizontal="center" vertical="center" wrapText="1" shrinkToFit="1"/>
    </xf>
    <xf numFmtId="0" fontId="10" fillId="14" borderId="42" xfId="0" applyFont="1" applyFill="1" applyBorder="1" applyAlignment="1">
      <alignment horizontal="center" vertical="center" shrinkToFit="1"/>
    </xf>
    <xf numFmtId="0" fontId="10" fillId="6" borderId="45" xfId="0" applyFont="1" applyFill="1" applyBorder="1" applyAlignment="1">
      <alignment horizontal="left" vertical="center"/>
    </xf>
    <xf numFmtId="0" fontId="10" fillId="14" borderId="45" xfId="0" applyFont="1" applyFill="1" applyBorder="1" applyAlignment="1">
      <alignment horizontal="center" vertical="center" shrinkToFit="1"/>
    </xf>
    <xf numFmtId="0" fontId="10" fillId="15" borderId="48" xfId="0" applyFont="1" applyFill="1" applyBorder="1" applyAlignment="1">
      <alignment horizontal="center" vertical="center" shrinkToFit="1"/>
    </xf>
    <xf numFmtId="0" fontId="10" fillId="8" borderId="45" xfId="0" applyFont="1" applyFill="1" applyBorder="1" applyAlignment="1">
      <alignment horizontal="centerContinuous" vertical="center"/>
    </xf>
    <xf numFmtId="0" fontId="13" fillId="16" borderId="68" xfId="0" applyFont="1" applyFill="1" applyBorder="1" applyAlignment="1">
      <alignment horizontal="center" vertical="center" wrapText="1" shrinkToFit="1"/>
    </xf>
    <xf numFmtId="0" fontId="10" fillId="15" borderId="42" xfId="0" applyFont="1" applyFill="1" applyBorder="1" applyAlignment="1">
      <alignment horizontal="center" vertical="center" shrinkToFit="1"/>
    </xf>
    <xf numFmtId="0" fontId="10" fillId="4" borderId="67" xfId="0" applyFont="1" applyFill="1" applyBorder="1" applyAlignment="1">
      <alignment horizontal="centerContinuous" vertical="center"/>
    </xf>
    <xf numFmtId="0" fontId="10" fillId="6" borderId="50" xfId="0" applyFont="1" applyFill="1" applyBorder="1" applyAlignment="1">
      <alignment horizontal="left" vertical="center" shrinkToFit="1"/>
    </xf>
    <xf numFmtId="0" fontId="10" fillId="14" borderId="50" xfId="0" applyFont="1" applyFill="1" applyBorder="1" applyAlignment="1">
      <alignment horizontal="center" vertical="center" shrinkToFit="1"/>
    </xf>
    <xf numFmtId="0" fontId="10" fillId="8" borderId="67" xfId="0" applyFont="1" applyFill="1" applyBorder="1" applyAlignment="1">
      <alignment horizontal="centerContinuous" vertical="center"/>
    </xf>
    <xf numFmtId="0" fontId="10" fillId="8" borderId="50" xfId="0" applyFont="1" applyFill="1" applyBorder="1" applyAlignment="1">
      <alignment horizontal="centerContinuous" vertical="center"/>
    </xf>
    <xf numFmtId="0" fontId="13" fillId="5" borderId="68" xfId="0" applyFont="1" applyFill="1" applyBorder="1" applyAlignment="1">
      <alignment horizontal="center" vertical="center" wrapText="1" shrinkToFit="1"/>
    </xf>
    <xf numFmtId="0" fontId="34" fillId="8" borderId="16" xfId="0" applyFont="1" applyFill="1" applyBorder="1" applyAlignment="1">
      <alignment horizontal="center" vertical="center" wrapText="1" shrinkToFit="1"/>
    </xf>
    <xf numFmtId="0" fontId="10" fillId="8" borderId="13" xfId="0" applyFont="1" applyFill="1" applyBorder="1" applyAlignment="1">
      <alignment horizontal="center" vertical="center" shrinkToFit="1"/>
    </xf>
    <xf numFmtId="0" fontId="14" fillId="4" borderId="12" xfId="0" applyFont="1" applyFill="1" applyBorder="1" applyAlignment="1">
      <alignment horizontal="centerContinuous" vertical="center"/>
    </xf>
    <xf numFmtId="0" fontId="14" fillId="7" borderId="14" xfId="0" applyFont="1" applyFill="1" applyBorder="1" applyAlignment="1">
      <alignment horizontal="left" vertical="center"/>
    </xf>
    <xf numFmtId="0" fontId="31" fillId="8" borderId="12" xfId="0" applyFont="1" applyFill="1" applyBorder="1" applyAlignment="1">
      <alignment horizontal="center" vertical="center" wrapText="1" shrinkToFit="1"/>
    </xf>
    <xf numFmtId="0" fontId="14" fillId="7" borderId="29" xfId="0" applyFont="1" applyFill="1" applyBorder="1" applyAlignment="1">
      <alignment horizontal="centerContinuous" vertical="center"/>
    </xf>
    <xf numFmtId="0" fontId="14" fillId="7" borderId="15" xfId="0" applyFont="1" applyFill="1" applyBorder="1" applyAlignment="1">
      <alignment horizontal="centerContinuous" vertical="center"/>
    </xf>
    <xf numFmtId="0" fontId="14" fillId="7" borderId="16" xfId="0" applyFont="1" applyFill="1" applyBorder="1" applyAlignment="1">
      <alignment horizontal="centerContinuous" vertical="center"/>
    </xf>
    <xf numFmtId="0" fontId="34" fillId="8" borderId="12" xfId="0" applyFont="1" applyFill="1" applyBorder="1" applyAlignment="1">
      <alignment horizontal="center" vertical="center" wrapText="1" shrinkToFit="1"/>
    </xf>
    <xf numFmtId="0" fontId="10" fillId="18" borderId="14" xfId="0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Continuous" vertical="center"/>
    </xf>
    <xf numFmtId="0" fontId="13" fillId="16" borderId="12" xfId="0" applyFont="1" applyFill="1" applyBorder="1" applyAlignment="1">
      <alignment horizontal="center" vertical="center" wrapText="1" shrinkToFit="1"/>
    </xf>
    <xf numFmtId="0" fontId="31" fillId="8" borderId="29" xfId="0" applyFont="1" applyFill="1" applyBorder="1" applyAlignment="1">
      <alignment horizontal="center" vertical="center" wrapText="1" shrinkToFit="1"/>
    </xf>
    <xf numFmtId="0" fontId="10" fillId="18" borderId="13" xfId="0" applyFont="1" applyFill="1" applyBorder="1" applyAlignment="1">
      <alignment horizontal="center" vertical="center" shrinkToFit="1"/>
    </xf>
    <xf numFmtId="0" fontId="13" fillId="8" borderId="29" xfId="0" applyFont="1" applyFill="1" applyBorder="1" applyAlignment="1">
      <alignment horizontal="center" vertical="center" wrapText="1" shrinkToFit="1"/>
    </xf>
    <xf numFmtId="0" fontId="13" fillId="5" borderId="16" xfId="0" applyFont="1" applyFill="1" applyBorder="1" applyAlignment="1">
      <alignment horizontal="center" vertical="center" wrapText="1" shrinkToFit="1"/>
    </xf>
    <xf numFmtId="0" fontId="13" fillId="4" borderId="12" xfId="0" applyFont="1" applyFill="1" applyBorder="1" applyAlignment="1">
      <alignment horizontal="center" vertical="center" wrapText="1" shrinkToFit="1"/>
    </xf>
    <xf numFmtId="0" fontId="14" fillId="8" borderId="14" xfId="0" applyFont="1" applyFill="1" applyBorder="1" applyAlignment="1">
      <alignment horizontal="center" vertical="center"/>
    </xf>
    <xf numFmtId="0" fontId="13" fillId="16" borderId="29" xfId="0" applyFont="1" applyFill="1" applyBorder="1" applyAlignment="1">
      <alignment horizontal="center" vertical="center" wrapText="1" shrinkToFit="1"/>
    </xf>
    <xf numFmtId="0" fontId="13" fillId="16" borderId="16" xfId="0" applyFont="1" applyFill="1" applyBorder="1" applyAlignment="1">
      <alignment horizontal="center" vertical="center" wrapText="1" shrinkToFit="1"/>
    </xf>
    <xf numFmtId="0" fontId="13" fillId="5" borderId="12" xfId="0" applyFont="1" applyFill="1" applyBorder="1" applyAlignment="1">
      <alignment horizontal="center" vertical="center" wrapText="1" shrinkToFit="1"/>
    </xf>
    <xf numFmtId="0" fontId="13" fillId="5" borderId="29" xfId="0" applyFont="1" applyFill="1" applyBorder="1" applyAlignment="1">
      <alignment horizontal="center" vertical="center" wrapText="1" shrinkToFit="1"/>
    </xf>
    <xf numFmtId="0" fontId="13" fillId="14" borderId="29" xfId="0" applyFont="1" applyFill="1" applyBorder="1" applyAlignment="1">
      <alignment horizontal="center" vertical="center" wrapText="1" shrinkToFit="1"/>
    </xf>
    <xf numFmtId="0" fontId="10" fillId="14" borderId="13" xfId="0" applyFont="1" applyFill="1" applyBorder="1" applyAlignment="1">
      <alignment horizontal="center" vertical="center" shrinkToFit="1"/>
    </xf>
    <xf numFmtId="0" fontId="34" fillId="8" borderId="69" xfId="0" applyFont="1" applyFill="1" applyBorder="1" applyAlignment="1">
      <alignment horizontal="center" vertical="center" wrapText="1" shrinkToFit="1"/>
    </xf>
    <xf numFmtId="0" fontId="14" fillId="7" borderId="70" xfId="0" applyFont="1" applyFill="1" applyBorder="1" applyAlignment="1">
      <alignment horizontal="centerContinuous" vertical="center"/>
    </xf>
    <xf numFmtId="0" fontId="31" fillId="8" borderId="70" xfId="0" applyFont="1" applyFill="1" applyBorder="1" applyAlignment="1">
      <alignment horizontal="center" vertical="center" wrapText="1" shrinkToFit="1"/>
    </xf>
    <xf numFmtId="0" fontId="14" fillId="7" borderId="71" xfId="0" applyFont="1" applyFill="1" applyBorder="1" applyAlignment="1">
      <alignment horizontal="centerContinuous" vertical="center"/>
    </xf>
    <xf numFmtId="0" fontId="14" fillId="7" borderId="69" xfId="0" applyFont="1" applyFill="1" applyBorder="1" applyAlignment="1">
      <alignment horizontal="centerContinuous" vertical="center"/>
    </xf>
    <xf numFmtId="0" fontId="34" fillId="8" borderId="70" xfId="0" applyFont="1" applyFill="1" applyBorder="1" applyAlignment="1">
      <alignment horizontal="center" vertical="center" wrapText="1" shrinkToFit="1"/>
    </xf>
    <xf numFmtId="0" fontId="14" fillId="4" borderId="70" xfId="0" applyFont="1" applyFill="1" applyBorder="1" applyAlignment="1">
      <alignment horizontal="centerContinuous" vertical="center"/>
    </xf>
    <xf numFmtId="0" fontId="13" fillId="16" borderId="69" xfId="0" applyFont="1" applyFill="1" applyBorder="1" applyAlignment="1">
      <alignment horizontal="center" vertical="center" wrapText="1" shrinkToFit="1"/>
    </xf>
    <xf numFmtId="0" fontId="13" fillId="16" borderId="71" xfId="0" applyFont="1" applyFill="1" applyBorder="1" applyAlignment="1">
      <alignment horizontal="center" vertical="center" wrapText="1" shrinkToFit="1"/>
    </xf>
    <xf numFmtId="0" fontId="13" fillId="8" borderId="70" xfId="0" applyFont="1" applyFill="1" applyBorder="1" applyAlignment="1">
      <alignment horizontal="center" vertical="center" wrapText="1" shrinkToFit="1"/>
    </xf>
    <xf numFmtId="0" fontId="13" fillId="4" borderId="69" xfId="0" applyFont="1" applyFill="1" applyBorder="1" applyAlignment="1">
      <alignment horizontal="center" vertical="center" wrapText="1" shrinkToFit="1"/>
    </xf>
    <xf numFmtId="0" fontId="14" fillId="8" borderId="13" xfId="0" applyFont="1" applyFill="1" applyBorder="1" applyAlignment="1">
      <alignment horizontal="center" vertical="center"/>
    </xf>
    <xf numFmtId="0" fontId="13" fillId="16" borderId="70" xfId="0" applyFont="1" applyFill="1" applyBorder="1" applyAlignment="1">
      <alignment horizontal="center" vertical="center" wrapText="1" shrinkToFit="1"/>
    </xf>
    <xf numFmtId="0" fontId="13" fillId="5" borderId="70" xfId="0" applyFont="1" applyFill="1" applyBorder="1" applyAlignment="1">
      <alignment horizontal="center" vertical="center" wrapText="1" shrinkToFit="1"/>
    </xf>
    <xf numFmtId="0" fontId="13" fillId="5" borderId="71" xfId="0" applyFont="1" applyFill="1" applyBorder="1" applyAlignment="1">
      <alignment horizontal="center" vertical="center" wrapText="1" shrinkToFit="1"/>
    </xf>
    <xf numFmtId="0" fontId="13" fillId="14" borderId="69" xfId="0" applyFont="1" applyFill="1" applyBorder="1" applyAlignment="1">
      <alignment horizontal="center" vertical="center" wrapText="1" shrinkToFit="1"/>
    </xf>
    <xf numFmtId="178" fontId="26" fillId="2" borderId="69" xfId="0" applyNumberFormat="1" applyFont="1" applyFill="1" applyBorder="1" applyAlignment="1">
      <alignment horizontal="center" vertical="center" shrinkToFit="1"/>
    </xf>
    <xf numFmtId="0" fontId="34" fillId="8" borderId="72" xfId="0" applyFont="1" applyFill="1" applyBorder="1" applyAlignment="1">
      <alignment horizontal="center" vertical="center" wrapText="1" shrinkToFit="1"/>
    </xf>
    <xf numFmtId="178" fontId="26" fillId="2" borderId="70" xfId="0" applyNumberFormat="1" applyFont="1" applyFill="1" applyBorder="1" applyAlignment="1">
      <alignment horizontal="center" vertical="center" shrinkToFit="1"/>
    </xf>
    <xf numFmtId="0" fontId="31" fillId="8" borderId="73" xfId="0" applyFont="1" applyFill="1" applyBorder="1" applyAlignment="1">
      <alignment horizontal="center" vertical="center" wrapText="1" shrinkToFit="1"/>
    </xf>
    <xf numFmtId="178" fontId="26" fillId="2" borderId="71" xfId="0" applyNumberFormat="1" applyFont="1" applyFill="1" applyBorder="1" applyAlignment="1">
      <alignment horizontal="center" vertical="center" shrinkToFit="1"/>
    </xf>
    <xf numFmtId="0" fontId="14" fillId="7" borderId="9" xfId="0" applyFont="1" applyFill="1" applyBorder="1" applyAlignment="1">
      <alignment horizontal="centerContinuous" vertical="center"/>
    </xf>
    <xf numFmtId="0" fontId="14" fillId="7" borderId="63" xfId="0" applyFont="1" applyFill="1" applyBorder="1" applyAlignment="1">
      <alignment horizontal="centerContinuous" vertical="center"/>
    </xf>
    <xf numFmtId="0" fontId="10" fillId="18" borderId="62" xfId="0" applyFont="1" applyFill="1" applyBorder="1" applyAlignment="1">
      <alignment horizontal="center" vertical="center" shrinkToFit="1"/>
    </xf>
    <xf numFmtId="0" fontId="14" fillId="4" borderId="9" xfId="0" applyFont="1" applyFill="1" applyBorder="1" applyAlignment="1">
      <alignment horizontal="centerContinuous" vertical="center"/>
    </xf>
    <xf numFmtId="0" fontId="14" fillId="7" borderId="63" xfId="0" applyFont="1" applyFill="1" applyBorder="1" applyAlignment="1">
      <alignment horizontal="left" vertical="center"/>
    </xf>
    <xf numFmtId="38" fontId="37" fillId="2" borderId="70" xfId="1" applyFont="1" applyFill="1" applyBorder="1" applyAlignment="1">
      <alignment horizontal="center" vertical="center" shrinkToFit="1"/>
    </xf>
    <xf numFmtId="0" fontId="14" fillId="8" borderId="11" xfId="0" applyFont="1" applyFill="1" applyBorder="1" applyAlignment="1">
      <alignment horizontal="center" vertical="center"/>
    </xf>
    <xf numFmtId="38" fontId="37" fillId="2" borderId="71" xfId="1" applyFont="1" applyFill="1" applyBorder="1" applyAlignment="1">
      <alignment horizontal="center" vertical="center" shrinkToFit="1"/>
    </xf>
    <xf numFmtId="38" fontId="37" fillId="2" borderId="69" xfId="1" applyFont="1" applyFill="1" applyBorder="1" applyAlignment="1">
      <alignment horizontal="center" vertical="center" shrinkToFit="1"/>
    </xf>
    <xf numFmtId="0" fontId="13" fillId="14" borderId="10" xfId="0" applyFont="1" applyFill="1" applyBorder="1" applyAlignment="1">
      <alignment horizontal="center" vertical="center" wrapText="1" shrinkToFit="1"/>
    </xf>
    <xf numFmtId="0" fontId="10" fillId="14" borderId="62" xfId="0" applyFont="1" applyFill="1" applyBorder="1" applyAlignment="1">
      <alignment horizontal="center" vertical="center" shrinkToFit="1"/>
    </xf>
    <xf numFmtId="0" fontId="9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shrinkToFit="1"/>
    </xf>
    <xf numFmtId="182" fontId="20" fillId="2" borderId="0" xfId="0" applyNumberFormat="1" applyFont="1" applyFill="1" applyAlignment="1">
      <alignment vertical="center" shrinkToFit="1"/>
    </xf>
    <xf numFmtId="182" fontId="11" fillId="2" borderId="0" xfId="0" applyNumberFormat="1" applyFont="1" applyFill="1" applyAlignment="1">
      <alignment vertical="center" shrinkToFit="1"/>
    </xf>
    <xf numFmtId="0" fontId="39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38" fontId="9" fillId="2" borderId="0" xfId="1" applyFont="1" applyFill="1" applyAlignment="1">
      <alignment horizontal="center" vertical="top" shrinkToFit="1"/>
    </xf>
    <xf numFmtId="182" fontId="20" fillId="2" borderId="3" xfId="0" applyNumberFormat="1" applyFont="1" applyFill="1" applyBorder="1" applyAlignment="1">
      <alignment horizontal="right" vertical="top"/>
    </xf>
    <xf numFmtId="182" fontId="20" fillId="2" borderId="0" xfId="0" applyNumberFormat="1" applyFont="1" applyFill="1" applyAlignment="1">
      <alignment horizontal="right" vertical="top"/>
    </xf>
    <xf numFmtId="0" fontId="9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wrapText="1" shrinkToFit="1"/>
    </xf>
    <xf numFmtId="0" fontId="12" fillId="2" borderId="20" xfId="0" applyFont="1" applyFill="1" applyBorder="1" applyAlignment="1">
      <alignment horizontal="center" wrapText="1" shrinkToFit="1"/>
    </xf>
    <xf numFmtId="0" fontId="15" fillId="2" borderId="0" xfId="0" applyFont="1" applyFill="1" applyAlignment="1">
      <alignment horizontal="center" wrapText="1" shrinkToFit="1"/>
    </xf>
    <xf numFmtId="0" fontId="15" fillId="2" borderId="20" xfId="0" applyFont="1" applyFill="1" applyBorder="1" applyAlignment="1">
      <alignment horizontal="center" wrapText="1" shrinkToFit="1"/>
    </xf>
    <xf numFmtId="0" fontId="47" fillId="2" borderId="0" xfId="0" applyFont="1" applyFill="1" applyAlignment="1">
      <alignment horizontal="center" vertical="center"/>
    </xf>
    <xf numFmtId="0" fontId="47" fillId="2" borderId="2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left"/>
    </xf>
    <xf numFmtId="0" fontId="22" fillId="2" borderId="34" xfId="0" applyFont="1" applyFill="1" applyBorder="1" applyAlignment="1">
      <alignment horizontal="center" vertical="center" textRotation="255" shrinkToFit="1"/>
    </xf>
    <xf numFmtId="0" fontId="22" fillId="2" borderId="35" xfId="0" applyFont="1" applyFill="1" applyBorder="1" applyAlignment="1">
      <alignment horizontal="center" vertical="center" textRotation="255" shrinkToFit="1"/>
    </xf>
    <xf numFmtId="0" fontId="22" fillId="2" borderId="36" xfId="0" applyFont="1" applyFill="1" applyBorder="1" applyAlignment="1">
      <alignment horizontal="center" vertical="center" textRotation="255" shrinkToFit="1"/>
    </xf>
    <xf numFmtId="181" fontId="11" fillId="2" borderId="20" xfId="0" applyNumberFormat="1" applyFont="1" applyFill="1" applyBorder="1" applyAlignment="1">
      <alignment horizontal="center"/>
    </xf>
    <xf numFmtId="181" fontId="11" fillId="2" borderId="0" xfId="0" applyNumberFormat="1" applyFont="1" applyFill="1" applyAlignment="1">
      <alignment horizontal="center"/>
    </xf>
    <xf numFmtId="0" fontId="43" fillId="2" borderId="44" xfId="0" applyFont="1" applyFill="1" applyBorder="1" applyAlignment="1">
      <alignment horizontal="right" vertical="center"/>
    </xf>
    <xf numFmtId="0" fontId="18" fillId="2" borderId="46" xfId="0" applyFont="1" applyFill="1" applyBorder="1" applyAlignment="1">
      <alignment horizontal="center" vertical="center" shrinkToFit="1"/>
    </xf>
    <xf numFmtId="0" fontId="18" fillId="2" borderId="49" xfId="0" applyFont="1" applyFill="1" applyBorder="1" applyAlignment="1">
      <alignment horizontal="center" vertical="center" shrinkToFit="1"/>
    </xf>
    <xf numFmtId="0" fontId="28" fillId="2" borderId="44" xfId="0" applyFont="1" applyFill="1" applyBorder="1" applyAlignment="1">
      <alignment horizontal="right" vertical="center"/>
    </xf>
    <xf numFmtId="0" fontId="14" fillId="2" borderId="0" xfId="0" applyFont="1" applyFill="1" applyAlignment="1">
      <alignment horizontal="left" vertical="center" shrinkToFit="1"/>
    </xf>
    <xf numFmtId="181" fontId="9" fillId="2" borderId="0" xfId="0" applyNumberFormat="1" applyFont="1" applyFill="1" applyAlignment="1">
      <alignment horizontal="right" vertical="center"/>
    </xf>
    <xf numFmtId="0" fontId="18" fillId="2" borderId="24" xfId="0" applyFont="1" applyFill="1" applyBorder="1" applyAlignment="1">
      <alignment horizontal="center" vertical="center" shrinkToFit="1"/>
    </xf>
    <xf numFmtId="0" fontId="22" fillId="2" borderId="52" xfId="0" applyFont="1" applyFill="1" applyBorder="1" applyAlignment="1">
      <alignment horizontal="center" vertical="center" textRotation="255" shrinkToFit="1"/>
    </xf>
    <xf numFmtId="0" fontId="22" fillId="2" borderId="47" xfId="0" applyFont="1" applyFill="1" applyBorder="1" applyAlignment="1">
      <alignment horizontal="center" vertical="center" textRotation="255" shrinkToFit="1"/>
    </xf>
    <xf numFmtId="0" fontId="22" fillId="2" borderId="25" xfId="0" applyFont="1" applyFill="1" applyBorder="1" applyAlignment="1">
      <alignment horizontal="center" vertical="center" textRotation="255" shrinkToFit="1"/>
    </xf>
    <xf numFmtId="0" fontId="18" fillId="2" borderId="51" xfId="0" applyFont="1" applyFill="1" applyBorder="1" applyAlignment="1">
      <alignment horizontal="center" vertical="center" shrinkToFit="1"/>
    </xf>
    <xf numFmtId="0" fontId="18" fillId="2" borderId="28" xfId="0" applyFont="1" applyFill="1" applyBorder="1" applyAlignment="1">
      <alignment horizontal="center" vertical="center" shrinkToFit="1"/>
    </xf>
    <xf numFmtId="0" fontId="18" fillId="2" borderId="54" xfId="0" applyFont="1" applyFill="1" applyBorder="1" applyAlignment="1">
      <alignment horizontal="center" vertical="center" shrinkToFit="1"/>
    </xf>
    <xf numFmtId="0" fontId="20" fillId="2" borderId="22" xfId="0" applyFont="1" applyFill="1" applyBorder="1" applyAlignment="1">
      <alignment horizontal="center" vertical="center" textRotation="255" shrinkToFit="1"/>
    </xf>
    <xf numFmtId="0" fontId="20" fillId="8" borderId="21" xfId="0" applyFont="1" applyFill="1" applyBorder="1" applyAlignment="1">
      <alignment horizontal="center" vertical="center" shrinkToFit="1"/>
    </xf>
    <xf numFmtId="0" fontId="20" fillId="8" borderId="22" xfId="0" applyFont="1" applyFill="1" applyBorder="1" applyAlignment="1">
      <alignment horizontal="center" vertical="center" shrinkToFit="1"/>
    </xf>
    <xf numFmtId="0" fontId="20" fillId="8" borderId="23" xfId="0" applyFont="1" applyFill="1" applyBorder="1" applyAlignment="1">
      <alignment horizontal="center" vertical="center" shrinkToFit="1"/>
    </xf>
    <xf numFmtId="0" fontId="11" fillId="2" borderId="21" xfId="11" applyNumberFormat="1" applyFont="1" applyFill="1" applyBorder="1" applyAlignment="1">
      <alignment horizontal="center" vertical="center" wrapText="1" shrinkToFit="1"/>
    </xf>
    <xf numFmtId="0" fontId="11" fillId="2" borderId="22" xfId="11" applyNumberFormat="1" applyFont="1" applyFill="1" applyBorder="1" applyAlignment="1">
      <alignment horizontal="center" vertical="center" shrinkToFit="1"/>
    </xf>
    <xf numFmtId="0" fontId="11" fillId="2" borderId="23" xfId="11" applyNumberFormat="1" applyFont="1" applyFill="1" applyBorder="1" applyAlignment="1">
      <alignment horizontal="center" vertical="center" shrinkToFit="1"/>
    </xf>
    <xf numFmtId="0" fontId="20" fillId="8" borderId="21" xfId="0" applyFont="1" applyFill="1" applyBorder="1" applyAlignment="1">
      <alignment horizontal="center" vertical="center" textRotation="255" shrinkToFit="1"/>
    </xf>
    <xf numFmtId="0" fontId="20" fillId="8" borderId="22" xfId="0" applyFont="1" applyFill="1" applyBorder="1" applyAlignment="1">
      <alignment horizontal="center" vertical="center" textRotation="255" shrinkToFit="1"/>
    </xf>
    <xf numFmtId="0" fontId="20" fillId="8" borderId="23" xfId="0" applyFont="1" applyFill="1" applyBorder="1" applyAlignment="1">
      <alignment horizontal="center" vertical="center" textRotation="255" shrinkToFit="1"/>
    </xf>
    <xf numFmtId="0" fontId="20" fillId="2" borderId="21" xfId="0" applyFont="1" applyFill="1" applyBorder="1" applyAlignment="1">
      <alignment horizontal="center" vertical="center" textRotation="255" shrinkToFit="1"/>
    </xf>
    <xf numFmtId="0" fontId="20" fillId="2" borderId="23" xfId="0" applyFont="1" applyFill="1" applyBorder="1" applyAlignment="1">
      <alignment horizontal="center" vertical="center" textRotation="255" shrinkToFit="1"/>
    </xf>
    <xf numFmtId="0" fontId="20" fillId="8" borderId="31" xfId="0" applyFont="1" applyFill="1" applyBorder="1" applyAlignment="1">
      <alignment horizontal="center" vertical="center" shrinkToFit="1"/>
    </xf>
    <xf numFmtId="0" fontId="20" fillId="8" borderId="32" xfId="0" applyFont="1" applyFill="1" applyBorder="1" applyAlignment="1">
      <alignment horizontal="center" vertical="center" shrinkToFit="1"/>
    </xf>
    <xf numFmtId="0" fontId="20" fillId="8" borderId="56" xfId="0" applyFont="1" applyFill="1" applyBorder="1" applyAlignment="1">
      <alignment horizontal="center" vertical="center" shrinkToFit="1"/>
    </xf>
    <xf numFmtId="0" fontId="18" fillId="2" borderId="43" xfId="0" applyFont="1" applyFill="1" applyBorder="1" applyAlignment="1">
      <alignment horizontal="center" vertical="center" shrinkToFit="1"/>
    </xf>
    <xf numFmtId="0" fontId="20" fillId="17" borderId="21" xfId="0" applyFont="1" applyFill="1" applyBorder="1" applyAlignment="1">
      <alignment horizontal="center" vertical="center" shrinkToFit="1"/>
    </xf>
    <xf numFmtId="0" fontId="20" fillId="17" borderId="22" xfId="0" applyFont="1" applyFill="1" applyBorder="1" applyAlignment="1">
      <alignment horizontal="center" vertical="center" shrinkToFit="1"/>
    </xf>
    <xf numFmtId="0" fontId="20" fillId="17" borderId="23" xfId="0" applyFont="1" applyFill="1" applyBorder="1" applyAlignment="1">
      <alignment horizontal="center" vertical="center" shrinkToFit="1"/>
    </xf>
    <xf numFmtId="0" fontId="20" fillId="17" borderId="21" xfId="0" applyFont="1" applyFill="1" applyBorder="1" applyAlignment="1">
      <alignment horizontal="center" vertical="center" textRotation="255" shrinkToFit="1"/>
    </xf>
    <xf numFmtId="0" fontId="20" fillId="17" borderId="22" xfId="0" applyFont="1" applyFill="1" applyBorder="1" applyAlignment="1">
      <alignment horizontal="center" vertical="center" textRotation="255" shrinkToFit="1"/>
    </xf>
    <xf numFmtId="0" fontId="20" fillId="17" borderId="23" xfId="0" applyFont="1" applyFill="1" applyBorder="1" applyAlignment="1">
      <alignment horizontal="center" vertical="center" textRotation="255" shrinkToFit="1"/>
    </xf>
    <xf numFmtId="0" fontId="11" fillId="2" borderId="22" xfId="11" applyNumberFormat="1" applyFont="1" applyFill="1" applyBorder="1" applyAlignment="1">
      <alignment horizontal="center" vertical="center" wrapText="1" shrinkToFit="1"/>
    </xf>
    <xf numFmtId="0" fontId="20" fillId="12" borderId="21" xfId="0" applyFont="1" applyFill="1" applyBorder="1" applyAlignment="1">
      <alignment horizontal="center" vertical="center" shrinkToFit="1"/>
    </xf>
    <xf numFmtId="0" fontId="20" fillId="12" borderId="22" xfId="0" applyFont="1" applyFill="1" applyBorder="1" applyAlignment="1">
      <alignment horizontal="center" vertical="center" shrinkToFit="1"/>
    </xf>
    <xf numFmtId="0" fontId="20" fillId="12" borderId="23" xfId="0" applyFont="1" applyFill="1" applyBorder="1" applyAlignment="1">
      <alignment horizontal="center" vertical="center" shrinkToFit="1"/>
    </xf>
    <xf numFmtId="0" fontId="20" fillId="9" borderId="21" xfId="0" applyFont="1" applyFill="1" applyBorder="1" applyAlignment="1">
      <alignment horizontal="center" vertical="center" textRotation="255" shrinkToFit="1"/>
    </xf>
    <xf numFmtId="0" fontId="20" fillId="9" borderId="22" xfId="0" applyFont="1" applyFill="1" applyBorder="1" applyAlignment="1">
      <alignment horizontal="center" vertical="center" textRotation="255" shrinkToFit="1"/>
    </xf>
    <xf numFmtId="0" fontId="20" fillId="9" borderId="23" xfId="0" applyFont="1" applyFill="1" applyBorder="1" applyAlignment="1">
      <alignment horizontal="center" vertical="center" textRotation="255" shrinkToFit="1"/>
    </xf>
    <xf numFmtId="0" fontId="20" fillId="12" borderId="61" xfId="0" applyFont="1" applyFill="1" applyBorder="1" applyAlignment="1">
      <alignment horizontal="center" vertical="center" shrinkToFit="1"/>
    </xf>
    <xf numFmtId="0" fontId="20" fillId="12" borderId="32" xfId="0" applyFont="1" applyFill="1" applyBorder="1" applyAlignment="1">
      <alignment horizontal="center" vertical="center" shrinkToFit="1"/>
    </xf>
    <xf numFmtId="0" fontId="20" fillId="12" borderId="56" xfId="0" applyFont="1" applyFill="1" applyBorder="1" applyAlignment="1">
      <alignment horizontal="center" vertical="center" shrinkToFit="1"/>
    </xf>
    <xf numFmtId="0" fontId="20" fillId="13" borderId="22" xfId="0" applyFont="1" applyFill="1" applyBorder="1" applyAlignment="1">
      <alignment horizontal="center" vertical="center" shrinkToFit="1"/>
    </xf>
    <xf numFmtId="0" fontId="20" fillId="13" borderId="21" xfId="0" applyFont="1" applyFill="1" applyBorder="1" applyAlignment="1">
      <alignment horizontal="center" vertical="center" shrinkToFit="1"/>
    </xf>
    <xf numFmtId="0" fontId="20" fillId="13" borderId="23" xfId="0" applyFont="1" applyFill="1" applyBorder="1" applyAlignment="1">
      <alignment horizontal="center" vertical="center" shrinkToFit="1"/>
    </xf>
    <xf numFmtId="180" fontId="11" fillId="2" borderId="0" xfId="0" applyNumberFormat="1" applyFont="1" applyFill="1" applyAlignment="1">
      <alignment horizontal="left" vertical="center" shrinkToFit="1"/>
    </xf>
    <xf numFmtId="180" fontId="11" fillId="2" borderId="0" xfId="0" applyNumberFormat="1" applyFont="1" applyFill="1" applyAlignment="1">
      <alignment horizontal="center" vertical="center" shrinkToFit="1"/>
    </xf>
    <xf numFmtId="179" fontId="11" fillId="2" borderId="0" xfId="0" applyNumberFormat="1" applyFont="1" applyFill="1" applyAlignment="1">
      <alignment horizontal="center" vertical="center" shrinkToFit="1"/>
    </xf>
    <xf numFmtId="20" fontId="11" fillId="2" borderId="0" xfId="0" applyNumberFormat="1" applyFont="1" applyFill="1" applyAlignment="1">
      <alignment horizontal="center" vertical="center" shrinkToFit="1"/>
    </xf>
    <xf numFmtId="20" fontId="11" fillId="2" borderId="1" xfId="0" applyNumberFormat="1" applyFont="1" applyFill="1" applyBorder="1" applyAlignment="1">
      <alignment horizontal="center" vertical="center"/>
    </xf>
    <xf numFmtId="20" fontId="11" fillId="2" borderId="0" xfId="0" applyNumberFormat="1" applyFont="1" applyFill="1" applyAlignment="1">
      <alignment horizontal="center" vertical="center"/>
    </xf>
    <xf numFmtId="20" fontId="9" fillId="2" borderId="6" xfId="0" applyNumberFormat="1" applyFont="1" applyFill="1" applyBorder="1" applyAlignment="1">
      <alignment horizontal="center" vertical="center" shrinkToFit="1"/>
    </xf>
    <xf numFmtId="20" fontId="9" fillId="2" borderId="7" xfId="0" applyNumberFormat="1" applyFont="1" applyFill="1" applyBorder="1" applyAlignment="1">
      <alignment horizontal="center" vertical="center" shrinkToFit="1"/>
    </xf>
    <xf numFmtId="184" fontId="9" fillId="2" borderId="0" xfId="0" applyNumberFormat="1" applyFont="1" applyFill="1" applyAlignment="1">
      <alignment horizontal="center" vertical="top" shrinkToFit="1"/>
    </xf>
    <xf numFmtId="20" fontId="9" fillId="2" borderId="8" xfId="0" applyNumberFormat="1" applyFont="1" applyFill="1" applyBorder="1" applyAlignment="1">
      <alignment horizontal="center" vertical="center" shrinkToFit="1"/>
    </xf>
  </cellXfs>
  <cellStyles count="15">
    <cellStyle name="桁区切り" xfId="1" builtinId="6"/>
    <cellStyle name="桁区切り 2" xfId="2" xr:uid="{00000000-0005-0000-0000-000001000000}"/>
    <cellStyle name="桁区切り 2 2" xfId="11" xr:uid="{00000000-0005-0000-0000-000002000000}"/>
    <cellStyle name="桁区切り 3" xfId="3" xr:uid="{00000000-0005-0000-0000-000003000000}"/>
    <cellStyle name="桁区切り 4" xfId="14" xr:uid="{00000000-0005-0000-0000-000004000000}"/>
    <cellStyle name="通貨 2" xfId="4" xr:uid="{00000000-0005-0000-0000-000005000000}"/>
    <cellStyle name="標準" xfId="0" builtinId="0"/>
    <cellStyle name="標準 2" xfId="5" xr:uid="{00000000-0005-0000-0000-000007000000}"/>
    <cellStyle name="標準 2 2" xfId="6" xr:uid="{00000000-0005-0000-0000-000008000000}"/>
    <cellStyle name="標準 2 2 2" xfId="7" xr:uid="{00000000-0005-0000-0000-000009000000}"/>
    <cellStyle name="標準 2 2 3" xfId="8" xr:uid="{00000000-0005-0000-0000-00000A000000}"/>
    <cellStyle name="標準 3" xfId="9" xr:uid="{00000000-0005-0000-0000-00000B000000}"/>
    <cellStyle name="標準 4" xfId="10" xr:uid="{00000000-0005-0000-0000-00000C000000}"/>
    <cellStyle name="標準 5" xfId="12" xr:uid="{00000000-0005-0000-0000-00000D000000}"/>
    <cellStyle name="標準 5 2" xfId="13" xr:uid="{00000000-0005-0000-0000-00000E000000}"/>
  </cellStyles>
  <dxfs count="0"/>
  <tableStyles count="0" defaultTableStyle="TableStyleMedium2" defaultPivotStyle="PivotStyleLight16"/>
  <colors>
    <mruColors>
      <color rgb="FFC00000"/>
      <color rgb="FFC40000"/>
      <color rgb="FF75DBFF"/>
      <color rgb="FF43CEFF"/>
      <color rgb="FFFFA3A3"/>
      <color rgb="FF99FF33"/>
      <color rgb="FFFDA5D5"/>
      <color rgb="FFFECEE8"/>
      <color rgb="FFCCECFF"/>
      <color rgb="FFDFD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101600</xdr:colOff>
      <xdr:row>52</xdr:row>
      <xdr:rowOff>195580</xdr:rowOff>
    </xdr:from>
    <xdr:to>
      <xdr:col>9</xdr:col>
      <xdr:colOff>241300</xdr:colOff>
      <xdr:row>55</xdr:row>
      <xdr:rowOff>177800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A9210E6-AB68-4534-B671-643D498D81E1}"/>
            </a:ext>
          </a:extLst>
        </xdr:cNvPr>
        <xdr:cNvSpPr txBox="1"/>
      </xdr:nvSpPr>
      <xdr:spPr>
        <a:xfrm>
          <a:off x="2113280" y="11785600"/>
          <a:ext cx="810260" cy="736600"/>
        </a:xfrm>
        <a:prstGeom prst="rect">
          <a:avLst/>
        </a:prstGeom>
        <a:solidFill>
          <a:schemeClr val="bg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</a:rPr>
            <a:t>休憩</a:t>
          </a:r>
          <a:endParaRPr kumimoji="1" lang="en-US" altLang="ja-JP" sz="1400" b="1">
            <a:solidFill>
              <a:srgbClr val="C00000"/>
            </a:solidFill>
          </a:endParaRPr>
        </a:p>
        <a:p>
          <a:pPr algn="ctr"/>
          <a:r>
            <a:rPr kumimoji="1" lang="ja-JP" altLang="en-US" sz="1400" b="1">
              <a:solidFill>
                <a:srgbClr val="C00000"/>
              </a:solidFill>
            </a:rPr>
            <a:t>約</a:t>
          </a:r>
          <a:r>
            <a:rPr kumimoji="1" lang="en-US" altLang="ja-JP" sz="1400" b="1">
              <a:solidFill>
                <a:srgbClr val="C00000"/>
              </a:solidFill>
            </a:rPr>
            <a:t>20</a:t>
          </a:r>
          <a:r>
            <a:rPr kumimoji="1" lang="ja-JP" altLang="en-US" sz="1400" b="1">
              <a:solidFill>
                <a:srgbClr val="C00000"/>
              </a:solidFill>
            </a:rPr>
            <a:t>分</a:t>
          </a:r>
          <a:endParaRPr kumimoji="1" lang="en-US" altLang="ja-JP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14</xdr:col>
      <xdr:colOff>38100</xdr:colOff>
      <xdr:row>52</xdr:row>
      <xdr:rowOff>124460</xdr:rowOff>
    </xdr:from>
    <xdr:to>
      <xdr:col>23</xdr:col>
      <xdr:colOff>241300</xdr:colOff>
      <xdr:row>55</xdr:row>
      <xdr:rowOff>114300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0B68D9A-4D6F-4DDB-A24B-B582B341CD0A}"/>
            </a:ext>
          </a:extLst>
        </xdr:cNvPr>
        <xdr:cNvSpPr txBox="1"/>
      </xdr:nvSpPr>
      <xdr:spPr>
        <a:xfrm>
          <a:off x="5509260" y="11714480"/>
          <a:ext cx="751840" cy="744220"/>
        </a:xfrm>
        <a:prstGeom prst="rect">
          <a:avLst/>
        </a:prstGeom>
        <a:solidFill>
          <a:schemeClr val="bg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</a:rPr>
            <a:t>休憩</a:t>
          </a:r>
          <a:endParaRPr kumimoji="1" lang="en-US" altLang="ja-JP" sz="1400" b="1">
            <a:solidFill>
              <a:srgbClr val="C00000"/>
            </a:solidFill>
          </a:endParaRPr>
        </a:p>
        <a:p>
          <a:pPr algn="ctr"/>
          <a:r>
            <a:rPr kumimoji="1" lang="ja-JP" altLang="en-US" sz="1400" b="1">
              <a:solidFill>
                <a:srgbClr val="C00000"/>
              </a:solidFill>
            </a:rPr>
            <a:t>約</a:t>
          </a:r>
          <a:r>
            <a:rPr kumimoji="1" lang="en-US" altLang="ja-JP" sz="1400" b="1">
              <a:solidFill>
                <a:srgbClr val="C00000"/>
              </a:solidFill>
            </a:rPr>
            <a:t>10</a:t>
          </a:r>
          <a:r>
            <a:rPr kumimoji="1" lang="ja-JP" altLang="en-US" sz="1400" b="1">
              <a:solidFill>
                <a:srgbClr val="C00000"/>
              </a:solidFill>
            </a:rPr>
            <a:t>分</a:t>
          </a:r>
          <a:endParaRPr kumimoji="1" lang="en-US" altLang="ja-JP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25</xdr:col>
      <xdr:colOff>543560</xdr:colOff>
      <xdr:row>46</xdr:row>
      <xdr:rowOff>248920</xdr:rowOff>
    </xdr:from>
    <xdr:to>
      <xdr:col>26</xdr:col>
      <xdr:colOff>688340</xdr:colOff>
      <xdr:row>50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7F8EFA3-A002-4470-A119-C470FB86AA2E}"/>
            </a:ext>
          </a:extLst>
        </xdr:cNvPr>
        <xdr:cNvSpPr txBox="1"/>
      </xdr:nvSpPr>
      <xdr:spPr>
        <a:xfrm>
          <a:off x="8061960" y="12758420"/>
          <a:ext cx="817880" cy="805180"/>
        </a:xfrm>
        <a:prstGeom prst="rect">
          <a:avLst/>
        </a:prstGeom>
        <a:solidFill>
          <a:schemeClr val="bg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</a:rPr>
            <a:t>昼食</a:t>
          </a:r>
          <a:endParaRPr kumimoji="1" lang="en-US" altLang="ja-JP" sz="1400" b="1">
            <a:solidFill>
              <a:srgbClr val="C00000"/>
            </a:solidFill>
          </a:endParaRPr>
        </a:p>
        <a:p>
          <a:pPr algn="ctr"/>
          <a:r>
            <a:rPr kumimoji="1" lang="ja-JP" altLang="en-US" sz="1400" b="1">
              <a:solidFill>
                <a:srgbClr val="C00000"/>
              </a:solidFill>
            </a:rPr>
            <a:t>約</a:t>
          </a:r>
          <a:r>
            <a:rPr kumimoji="1" lang="en-US" altLang="ja-JP" sz="1400" b="1">
              <a:solidFill>
                <a:srgbClr val="C00000"/>
              </a:solidFill>
            </a:rPr>
            <a:t>30</a:t>
          </a:r>
          <a:r>
            <a:rPr kumimoji="1" lang="ja-JP" altLang="en-US" sz="1400" b="1">
              <a:solidFill>
                <a:srgbClr val="C00000"/>
              </a:solidFill>
            </a:rPr>
            <a:t>分</a:t>
          </a:r>
          <a:endParaRPr kumimoji="1" lang="en-US" altLang="ja-JP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508000</xdr:colOff>
      <xdr:row>42</xdr:row>
      <xdr:rowOff>88900</xdr:rowOff>
    </xdr:from>
    <xdr:to>
      <xdr:col>23</xdr:col>
      <xdr:colOff>228600</xdr:colOff>
      <xdr:row>43</xdr:row>
      <xdr:rowOff>190500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A8878D01-7A2B-4633-B812-A188C11BA6A3}"/>
            </a:ext>
          </a:extLst>
        </xdr:cNvPr>
        <xdr:cNvSpPr/>
      </xdr:nvSpPr>
      <xdr:spPr>
        <a:xfrm>
          <a:off x="1790700" y="9982200"/>
          <a:ext cx="3746500" cy="342900"/>
        </a:xfrm>
        <a:prstGeom prst="wedgeRectCallout">
          <a:avLst>
            <a:gd name="adj1" fmla="val -21024"/>
            <a:gd name="adj2" fmla="val 51416"/>
          </a:avLst>
        </a:prstGeom>
        <a:solidFill>
          <a:srgbClr val="FECEE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200">
              <a:solidFill>
                <a:schemeClr val="tx1"/>
              </a:solidFill>
            </a:rPr>
            <a:t>2</a:t>
          </a:r>
          <a:r>
            <a:rPr kumimoji="1" lang="ja-JP" altLang="en-US" sz="1200">
              <a:solidFill>
                <a:schemeClr val="tx1"/>
              </a:solidFill>
            </a:rPr>
            <a:t>回戦は同じチームばかり重ならないように調整した。</a:t>
          </a:r>
        </a:p>
      </xdr:txBody>
    </xdr:sp>
    <xdr:clientData/>
  </xdr:twoCellAnchor>
  <xdr:twoCellAnchor>
    <xdr:from>
      <xdr:col>27</xdr:col>
      <xdr:colOff>1</xdr:colOff>
      <xdr:row>10</xdr:row>
      <xdr:rowOff>140970</xdr:rowOff>
    </xdr:from>
    <xdr:to>
      <xdr:col>29</xdr:col>
      <xdr:colOff>3810</xdr:colOff>
      <xdr:row>13</xdr:row>
      <xdr:rowOff>125730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AF0A728D-FA41-48FC-A46C-EEA505926D77}"/>
            </a:ext>
          </a:extLst>
        </xdr:cNvPr>
        <xdr:cNvGrpSpPr/>
      </xdr:nvGrpSpPr>
      <xdr:grpSpPr>
        <a:xfrm>
          <a:off x="7581901" y="2312670"/>
          <a:ext cx="283209" cy="708660"/>
          <a:chOff x="13182601" y="1626870"/>
          <a:chExt cx="293369" cy="739140"/>
        </a:xfrm>
      </xdr:grpSpPr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72A0957-063C-A2DC-6269-9E3519A456D9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6561DD3-1A00-0BDA-F150-CCB1CC02D3A2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5118F1A-BC20-3226-039A-11B72DA2193C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AC9D4E8E-E016-FBF2-AC43-A5659F23CF8F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0</xdr:colOff>
      <xdr:row>18</xdr:row>
      <xdr:rowOff>140970</xdr:rowOff>
    </xdr:from>
    <xdr:to>
      <xdr:col>29</xdr:col>
      <xdr:colOff>3809</xdr:colOff>
      <xdr:row>21</xdr:row>
      <xdr:rowOff>125730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5A80B004-8578-4C27-8D4B-565780B288EA}"/>
            </a:ext>
          </a:extLst>
        </xdr:cNvPr>
        <xdr:cNvGrpSpPr/>
      </xdr:nvGrpSpPr>
      <xdr:grpSpPr>
        <a:xfrm>
          <a:off x="7581900" y="4243070"/>
          <a:ext cx="283209" cy="708660"/>
          <a:chOff x="13182601" y="1626870"/>
          <a:chExt cx="293369" cy="739140"/>
        </a:xfrm>
      </xdr:grpSpPr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384BC878-9223-9ABE-26D1-687B132EFD0B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A936757-5644-8AC9-65C8-1D13FF9C554A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EBA9898D-7F2E-8CC0-0002-B92460EACC93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891BA0F-54E9-8641-48A0-637A387D6812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0</xdr:colOff>
      <xdr:row>14</xdr:row>
      <xdr:rowOff>140970</xdr:rowOff>
    </xdr:from>
    <xdr:to>
      <xdr:col>29</xdr:col>
      <xdr:colOff>3809</xdr:colOff>
      <xdr:row>17</xdr:row>
      <xdr:rowOff>125730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72BAB87F-9408-4938-9DAE-899D1D2E2961}"/>
            </a:ext>
          </a:extLst>
        </xdr:cNvPr>
        <xdr:cNvGrpSpPr/>
      </xdr:nvGrpSpPr>
      <xdr:grpSpPr>
        <a:xfrm>
          <a:off x="7581900" y="3277870"/>
          <a:ext cx="283209" cy="708660"/>
          <a:chOff x="13182601" y="1626870"/>
          <a:chExt cx="293369" cy="739140"/>
        </a:xfrm>
      </xdr:grpSpPr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24182C13-8A8C-BA0D-A94C-51DF6742330B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2552940A-49AD-8256-DB5D-2C2BF4B70903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97F8320-F112-11E5-CE37-BEDCD61AE47A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66F35A6C-209C-11B5-A7CC-56C57EC69EB9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0</xdr:colOff>
      <xdr:row>22</xdr:row>
      <xdr:rowOff>140970</xdr:rowOff>
    </xdr:from>
    <xdr:to>
      <xdr:col>29</xdr:col>
      <xdr:colOff>3809</xdr:colOff>
      <xdr:row>25</xdr:row>
      <xdr:rowOff>125730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22714F10-6BE0-42CA-87CC-0AF0D688DC91}"/>
            </a:ext>
          </a:extLst>
        </xdr:cNvPr>
        <xdr:cNvGrpSpPr/>
      </xdr:nvGrpSpPr>
      <xdr:grpSpPr>
        <a:xfrm>
          <a:off x="7581900" y="5208270"/>
          <a:ext cx="283209" cy="708660"/>
          <a:chOff x="13182601" y="1626870"/>
          <a:chExt cx="293369" cy="739140"/>
        </a:xfrm>
      </xdr:grpSpPr>
      <xdr:cxnSp macro="">
        <xdr:nvCxnSpPr>
          <xdr:cNvPr id="25" name="直線コネクタ 24">
            <a:extLst>
              <a:ext uri="{FF2B5EF4-FFF2-40B4-BE49-F238E27FC236}">
                <a16:creationId xmlns:a16="http://schemas.microsoft.com/office/drawing/2014/main" id="{8BD39BDA-9BE1-CACB-A923-35C6EC8CDEF0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C76E8322-2031-A4C2-63D6-0D751B329661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A06D9F50-537E-5FE0-88D2-3B215E937C97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6CA9C6C6-F30E-2C56-202A-B688B5BD1D76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0</xdr:colOff>
      <xdr:row>26</xdr:row>
      <xdr:rowOff>140970</xdr:rowOff>
    </xdr:from>
    <xdr:to>
      <xdr:col>29</xdr:col>
      <xdr:colOff>3809</xdr:colOff>
      <xdr:row>29</xdr:row>
      <xdr:rowOff>125730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61DBC1AA-9EBB-4CB6-BC5F-B19D754CD094}"/>
            </a:ext>
          </a:extLst>
        </xdr:cNvPr>
        <xdr:cNvGrpSpPr/>
      </xdr:nvGrpSpPr>
      <xdr:grpSpPr>
        <a:xfrm>
          <a:off x="7581900" y="6173470"/>
          <a:ext cx="283209" cy="708660"/>
          <a:chOff x="13182601" y="1626870"/>
          <a:chExt cx="293369" cy="739140"/>
        </a:xfrm>
      </xdr:grpSpPr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2FFA3F4D-1A3D-CDAB-8372-37AC0723F814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C185123D-5F00-A6BB-86DE-129E5A5368AA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813A9D81-A6DA-E594-1EA4-A5C67BDC74F4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線コネクタ 32">
            <a:extLst>
              <a:ext uri="{FF2B5EF4-FFF2-40B4-BE49-F238E27FC236}">
                <a16:creationId xmlns:a16="http://schemas.microsoft.com/office/drawing/2014/main" id="{9E6A9D46-FE6B-F7EC-DCD4-50A9F870EC67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0</xdr:colOff>
      <xdr:row>30</xdr:row>
      <xdr:rowOff>140970</xdr:rowOff>
    </xdr:from>
    <xdr:to>
      <xdr:col>29</xdr:col>
      <xdr:colOff>3809</xdr:colOff>
      <xdr:row>33</xdr:row>
      <xdr:rowOff>125730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C4F04A35-B62D-4BA0-8593-4455D9570176}"/>
            </a:ext>
          </a:extLst>
        </xdr:cNvPr>
        <xdr:cNvGrpSpPr/>
      </xdr:nvGrpSpPr>
      <xdr:grpSpPr>
        <a:xfrm>
          <a:off x="7581900" y="7138670"/>
          <a:ext cx="283209" cy="708660"/>
          <a:chOff x="13182601" y="1626870"/>
          <a:chExt cx="293369" cy="739140"/>
        </a:xfrm>
      </xdr:grpSpPr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FD3A18E6-32D3-F9D5-0EA4-AF2FB9C2D2AA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22860A63-3742-8CE5-62FD-61B8D7C90285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CCDA3449-2111-98EF-B215-46561CA00E6E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51854E92-AD17-A98F-4545-1BEE470A49E2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0</xdr:colOff>
      <xdr:row>34</xdr:row>
      <xdr:rowOff>140970</xdr:rowOff>
    </xdr:from>
    <xdr:to>
      <xdr:col>29</xdr:col>
      <xdr:colOff>3809</xdr:colOff>
      <xdr:row>37</xdr:row>
      <xdr:rowOff>125730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2DED4162-1E78-4B52-9117-F79075BC5C56}"/>
            </a:ext>
          </a:extLst>
        </xdr:cNvPr>
        <xdr:cNvGrpSpPr/>
      </xdr:nvGrpSpPr>
      <xdr:grpSpPr>
        <a:xfrm>
          <a:off x="7581900" y="8103870"/>
          <a:ext cx="283209" cy="708660"/>
          <a:chOff x="13182601" y="1626870"/>
          <a:chExt cx="293369" cy="739140"/>
        </a:xfrm>
      </xdr:grpSpPr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2D40EB09-008A-06F9-1ABC-26B8EEB9F3C5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7F891DFE-C1D0-38C5-61E8-976CA2AD9C8E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E2B62B08-0696-95E7-5CE4-592F529858B7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4EDE7836-1ED8-536E-41B7-0B7AE466925C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1</xdr:colOff>
      <xdr:row>38</xdr:row>
      <xdr:rowOff>140970</xdr:rowOff>
    </xdr:from>
    <xdr:to>
      <xdr:col>29</xdr:col>
      <xdr:colOff>3810</xdr:colOff>
      <xdr:row>41</xdr:row>
      <xdr:rowOff>125730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E6674673-C6CB-48B9-BADD-64ABD9E66D97}"/>
            </a:ext>
          </a:extLst>
        </xdr:cNvPr>
        <xdr:cNvGrpSpPr/>
      </xdr:nvGrpSpPr>
      <xdr:grpSpPr>
        <a:xfrm>
          <a:off x="7581901" y="9069070"/>
          <a:ext cx="283209" cy="708660"/>
          <a:chOff x="13182601" y="1626870"/>
          <a:chExt cx="293369" cy="739140"/>
        </a:xfrm>
      </xdr:grpSpPr>
      <xdr:cxnSp macro="">
        <xdr:nvCxnSpPr>
          <xdr:cNvPr id="45" name="直線コネクタ 44">
            <a:extLst>
              <a:ext uri="{FF2B5EF4-FFF2-40B4-BE49-F238E27FC236}">
                <a16:creationId xmlns:a16="http://schemas.microsoft.com/office/drawing/2014/main" id="{5E2630EB-E4CA-BB68-A9FB-60AF8F7C62FD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直線コネクタ 45">
            <a:extLst>
              <a:ext uri="{FF2B5EF4-FFF2-40B4-BE49-F238E27FC236}">
                <a16:creationId xmlns:a16="http://schemas.microsoft.com/office/drawing/2014/main" id="{94C646A9-5220-9D9D-01CC-E3EDB415DFD6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直線コネクタ 46">
            <a:extLst>
              <a:ext uri="{FF2B5EF4-FFF2-40B4-BE49-F238E27FC236}">
                <a16:creationId xmlns:a16="http://schemas.microsoft.com/office/drawing/2014/main" id="{D3F0D604-03A7-59BC-00EB-F7C5FAEB4C8D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BD4D4763-97A0-18E5-1D64-CAEAF1E11809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88900</xdr:colOff>
      <xdr:row>44</xdr:row>
      <xdr:rowOff>170094</xdr:rowOff>
    </xdr:from>
    <xdr:to>
      <xdr:col>31</xdr:col>
      <xdr:colOff>431800</xdr:colOff>
      <xdr:row>56</xdr:row>
      <xdr:rowOff>114299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7FB4F40-3091-1F7B-B7CA-0E17366B2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5" r="4910" b="32473"/>
        <a:stretch/>
      </xdr:blipFill>
      <xdr:spPr>
        <a:xfrm>
          <a:off x="88900" y="11815994"/>
          <a:ext cx="9093200" cy="2636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6853-04D0-4D45-A355-A9F5A45AAF90}">
  <sheetPr>
    <pageSetUpPr fitToPage="1"/>
  </sheetPr>
  <dimension ref="A1:BO69"/>
  <sheetViews>
    <sheetView tabSelected="1" view="pageBreakPreview" zoomScale="60" zoomScaleNormal="60" workbookViewId="0">
      <selection activeCell="A4" sqref="A4"/>
    </sheetView>
  </sheetViews>
  <sheetFormatPr defaultColWidth="9" defaultRowHeight="18" customHeight="1" x14ac:dyDescent="0.2"/>
  <cols>
    <col min="1" max="1" width="3.77734375" style="9" customWidth="1"/>
    <col min="2" max="2" width="4.5546875" style="2" customWidth="1"/>
    <col min="3" max="3" width="9.77734375" style="14" customWidth="1"/>
    <col min="4" max="4" width="11.77734375" style="14" customWidth="1"/>
    <col min="5" max="8" width="1.21875" style="66" customWidth="1"/>
    <col min="9" max="9" width="1.21875" style="81" customWidth="1"/>
    <col min="10" max="10" width="4.109375" style="11" customWidth="1"/>
    <col min="11" max="11" width="6.6640625" style="1" customWidth="1"/>
    <col min="12" max="12" width="9.77734375" style="1" customWidth="1"/>
    <col min="13" max="13" width="11.77734375" style="1" customWidth="1"/>
    <col min="14" max="14" width="0.6640625" style="2" customWidth="1"/>
    <col min="15" max="17" width="0.6640625" style="1" customWidth="1"/>
    <col min="18" max="22" width="0.6640625" style="2" customWidth="1"/>
    <col min="23" max="23" width="0.6640625" style="30" customWidth="1"/>
    <col min="24" max="24" width="3.77734375" style="2" customWidth="1"/>
    <col min="25" max="25" width="8.88671875" style="1" customWidth="1"/>
    <col min="26" max="26" width="9.77734375" style="1" customWidth="1"/>
    <col min="27" max="27" width="11.77734375" style="1" customWidth="1"/>
    <col min="28" max="28" width="2.109375" style="11" customWidth="1"/>
    <col min="29" max="29" width="2.109375" style="1" customWidth="1"/>
    <col min="30" max="30" width="5.109375" style="11" customWidth="1"/>
    <col min="31" max="31" width="7.77734375" style="11" customWidth="1"/>
    <col min="32" max="32" width="11.77734375" style="11" customWidth="1"/>
    <col min="33" max="33" width="3.88671875" style="11" customWidth="1"/>
    <col min="34" max="34" width="0.88671875" style="11" customWidth="1"/>
    <col min="35" max="35" width="6" style="11" customWidth="1"/>
    <col min="36" max="36" width="4.6640625" style="6" customWidth="1"/>
    <col min="37" max="37" width="9.77734375" style="13" customWidth="1"/>
    <col min="38" max="38" width="12.33203125" style="11" customWidth="1"/>
    <col min="39" max="39" width="6" style="11" customWidth="1"/>
    <col min="40" max="40" width="4.6640625" style="117" customWidth="1"/>
    <col min="41" max="41" width="4.6640625" style="6" customWidth="1"/>
    <col min="42" max="42" width="9.77734375" style="13" customWidth="1"/>
    <col min="43" max="43" width="12.33203125" style="11" customWidth="1"/>
    <col min="44" max="44" width="7" style="11" customWidth="1"/>
    <col min="45" max="45" width="4.44140625" style="11" customWidth="1"/>
    <col min="46" max="46" width="5.21875" style="11" customWidth="1"/>
    <col min="47" max="47" width="9.77734375" style="11" customWidth="1"/>
    <col min="48" max="48" width="12.33203125" style="11" customWidth="1"/>
    <col min="49" max="49" width="4.88671875" style="52" customWidth="1"/>
    <col min="50" max="50" width="5.77734375" style="52" customWidth="1"/>
    <col min="51" max="51" width="5" style="11" customWidth="1"/>
    <col min="52" max="52" width="22.77734375" style="12" customWidth="1"/>
    <col min="53" max="53" width="26.88671875" style="12" customWidth="1"/>
    <col min="54" max="54" width="3" style="12" customWidth="1"/>
    <col min="55" max="55" width="9" style="12"/>
    <col min="68" max="16384" width="9" style="11"/>
  </cols>
  <sheetData>
    <row r="1" spans="1:67" ht="28.05" customHeight="1" x14ac:dyDescent="1.1000000000000001">
      <c r="A1" s="77" t="s">
        <v>108</v>
      </c>
      <c r="B1" s="28"/>
      <c r="K1" s="25"/>
      <c r="Y1" s="25"/>
      <c r="Z1" s="25"/>
      <c r="AA1" s="25"/>
      <c r="AH1" s="50"/>
      <c r="AI1" s="63" t="s">
        <v>118</v>
      </c>
      <c r="AJ1" s="106"/>
      <c r="AK1" s="63"/>
      <c r="AL1" s="63"/>
      <c r="AM1" s="63"/>
      <c r="AN1" s="113"/>
      <c r="AO1" s="64"/>
      <c r="AP1" s="63"/>
      <c r="AQ1" s="63"/>
      <c r="AR1" s="63"/>
      <c r="AS1" s="63"/>
      <c r="AT1" s="63"/>
      <c r="AU1" s="63"/>
      <c r="AV1" s="63"/>
      <c r="AW1" s="290"/>
    </row>
    <row r="2" spans="1:67" s="26" customFormat="1" ht="10.95" customHeight="1" x14ac:dyDescent="1.1000000000000001">
      <c r="A2" s="130"/>
      <c r="B2" s="28"/>
      <c r="C2" s="14"/>
      <c r="D2" s="14"/>
      <c r="E2" s="66"/>
      <c r="F2" s="66"/>
      <c r="G2" s="66"/>
      <c r="H2" s="66"/>
      <c r="I2" s="81"/>
      <c r="J2" s="11"/>
      <c r="K2" s="25"/>
      <c r="L2" s="1"/>
      <c r="M2" s="1"/>
      <c r="N2" s="2"/>
      <c r="O2" s="1"/>
      <c r="P2" s="1"/>
      <c r="Q2" s="1"/>
      <c r="R2" s="2"/>
      <c r="S2" s="2"/>
      <c r="T2" s="2"/>
      <c r="U2" s="2"/>
      <c r="V2" s="2"/>
      <c r="W2" s="30"/>
      <c r="X2" s="2"/>
      <c r="Y2" s="25"/>
      <c r="Z2" s="25"/>
      <c r="AA2" s="25"/>
      <c r="AB2" s="11"/>
      <c r="AC2" s="1"/>
      <c r="AD2" s="11"/>
      <c r="AE2" s="11"/>
      <c r="AF2" s="11"/>
      <c r="AH2" s="62"/>
      <c r="AI2" s="305" t="s">
        <v>117</v>
      </c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120"/>
      <c r="AZ2" s="27"/>
      <c r="BA2" s="27"/>
      <c r="BB2" s="27"/>
      <c r="BC2" s="27"/>
    </row>
    <row r="3" spans="1:67" s="26" customFormat="1" ht="7.95" customHeight="1" x14ac:dyDescent="1.1000000000000001">
      <c r="A3" s="130"/>
      <c r="B3" s="307" t="s">
        <v>115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25"/>
      <c r="AA3" s="25"/>
      <c r="AB3" s="11"/>
      <c r="AC3" s="1"/>
      <c r="AD3" s="11"/>
      <c r="AE3" s="11"/>
      <c r="AF3" s="11"/>
      <c r="AH3" s="62"/>
      <c r="AI3" s="305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120"/>
      <c r="AZ3" s="27"/>
      <c r="BA3" s="27"/>
      <c r="BB3" s="27"/>
      <c r="BC3" s="27"/>
    </row>
    <row r="4" spans="1:67" s="1" customFormat="1" ht="12" customHeight="1" x14ac:dyDescent="1.1000000000000001">
      <c r="A4" s="130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25"/>
      <c r="AA4" s="25"/>
      <c r="AB4" s="11"/>
      <c r="AD4" s="11"/>
      <c r="AE4" s="11"/>
      <c r="AF4" s="11"/>
      <c r="AG4" s="49"/>
      <c r="AH4" s="61"/>
      <c r="AI4" s="60"/>
      <c r="AJ4" s="308" t="s">
        <v>72</v>
      </c>
      <c r="AK4" s="308"/>
      <c r="AL4" s="308"/>
      <c r="AM4" s="308"/>
      <c r="AN4" s="114"/>
      <c r="AO4" s="308" t="s">
        <v>73</v>
      </c>
      <c r="AP4" s="308"/>
      <c r="AQ4" s="308"/>
      <c r="AR4" s="308"/>
      <c r="AS4" s="104"/>
      <c r="AT4" s="303" t="s">
        <v>92</v>
      </c>
      <c r="AU4" s="303"/>
      <c r="AV4" s="303"/>
      <c r="AW4" s="293"/>
      <c r="AX4" s="7"/>
      <c r="AZ4" s="12"/>
      <c r="BA4" s="12"/>
      <c r="BB4" s="12"/>
      <c r="BC4" s="12"/>
    </row>
    <row r="5" spans="1:67" s="1" customFormat="1" ht="16.95" customHeight="1" thickBot="1" x14ac:dyDescent="1.1499999999999999">
      <c r="A5" s="130"/>
      <c r="B5" s="28"/>
      <c r="C5" s="14"/>
      <c r="D5" s="14"/>
      <c r="E5" s="66"/>
      <c r="F5" s="66"/>
      <c r="G5" s="66"/>
      <c r="H5" s="66"/>
      <c r="I5" s="81"/>
      <c r="J5" s="11"/>
      <c r="K5" s="25"/>
      <c r="N5" s="2"/>
      <c r="R5" s="2"/>
      <c r="S5" s="2"/>
      <c r="T5" s="2"/>
      <c r="U5" s="2"/>
      <c r="V5" s="2"/>
      <c r="W5" s="30"/>
      <c r="X5" s="2"/>
      <c r="Y5" s="25"/>
      <c r="Z5" s="25"/>
      <c r="AA5" s="25"/>
      <c r="AB5" s="11"/>
      <c r="AD5" s="11"/>
      <c r="AE5" s="11"/>
      <c r="AF5" s="11"/>
      <c r="AG5" s="49"/>
      <c r="AH5" s="61"/>
      <c r="AI5" s="60"/>
      <c r="AJ5" s="308"/>
      <c r="AK5" s="308"/>
      <c r="AL5" s="308"/>
      <c r="AM5" s="308"/>
      <c r="AN5" s="114"/>
      <c r="AO5" s="308"/>
      <c r="AP5" s="308"/>
      <c r="AQ5" s="308"/>
      <c r="AR5" s="308"/>
      <c r="AS5" s="104"/>
      <c r="AT5" s="304"/>
      <c r="AU5" s="304"/>
      <c r="AV5" s="304"/>
      <c r="AW5" s="293"/>
      <c r="AX5" s="7"/>
      <c r="AZ5" s="12"/>
      <c r="BA5" s="12"/>
      <c r="BB5" s="12"/>
      <c r="BC5" s="12"/>
    </row>
    <row r="6" spans="1:67" ht="19.649999999999999" customHeight="1" thickTop="1" thickBot="1" x14ac:dyDescent="0.65">
      <c r="A6" s="111"/>
      <c r="B6" s="309" t="s">
        <v>68</v>
      </c>
      <c r="C6" s="309"/>
      <c r="D6" s="309"/>
      <c r="E6" s="309"/>
      <c r="F6" s="67"/>
      <c r="G6" s="67"/>
      <c r="H6" s="67"/>
      <c r="I6" s="82"/>
      <c r="J6" s="309" t="s">
        <v>69</v>
      </c>
      <c r="K6" s="309"/>
      <c r="L6" s="309"/>
      <c r="M6" s="309"/>
      <c r="N6" s="75"/>
      <c r="O6" s="75"/>
      <c r="P6" s="75"/>
      <c r="Q6" s="75"/>
      <c r="R6" s="31"/>
      <c r="S6" s="31"/>
      <c r="T6" s="31"/>
      <c r="U6" s="31"/>
      <c r="V6" s="31"/>
      <c r="W6" s="32"/>
      <c r="X6" s="309" t="s">
        <v>70</v>
      </c>
      <c r="Y6" s="309"/>
      <c r="Z6" s="309"/>
      <c r="AA6" s="309"/>
      <c r="AB6" s="26"/>
      <c r="AC6" s="26"/>
      <c r="AE6" s="289"/>
      <c r="AF6" s="289"/>
      <c r="AG6" s="57"/>
      <c r="AH6" s="56"/>
      <c r="AI6" s="125">
        <v>1</v>
      </c>
      <c r="AJ6" s="310" t="s">
        <v>15</v>
      </c>
      <c r="AK6" s="188" t="s">
        <v>110</v>
      </c>
      <c r="AL6" s="189" t="s">
        <v>78</v>
      </c>
      <c r="AM6" s="315" t="s">
        <v>34</v>
      </c>
      <c r="AN6" s="322" t="s">
        <v>21</v>
      </c>
      <c r="AO6" s="325" t="str">
        <f>AJ6&amp;AM6</f>
        <v>①1位</v>
      </c>
      <c r="AP6" s="197" t="s">
        <v>80</v>
      </c>
      <c r="AQ6" s="198" t="s">
        <v>76</v>
      </c>
      <c r="AR6" s="318" t="s">
        <v>34</v>
      </c>
      <c r="AS6" s="322" t="s">
        <v>21</v>
      </c>
      <c r="AT6" s="326" t="s">
        <v>34</v>
      </c>
      <c r="AU6" s="207" t="s">
        <v>112</v>
      </c>
      <c r="AV6" s="189" t="s">
        <v>99</v>
      </c>
      <c r="AW6" s="319" t="s">
        <v>90</v>
      </c>
      <c r="AX6"/>
      <c r="AY6"/>
      <c r="AZ6"/>
      <c r="BA6"/>
      <c r="BB6"/>
      <c r="BC6"/>
      <c r="BJ6" s="11"/>
      <c r="BK6" s="11"/>
      <c r="BL6" s="11"/>
      <c r="BM6" s="11"/>
      <c r="BN6" s="11"/>
      <c r="BO6" s="11"/>
    </row>
    <row r="7" spans="1:67" ht="19.649999999999999" customHeight="1" thickBot="1" x14ac:dyDescent="0.65">
      <c r="A7" s="111"/>
      <c r="B7" s="309"/>
      <c r="C7" s="309"/>
      <c r="D7" s="309"/>
      <c r="E7" s="309"/>
      <c r="F7" s="67"/>
      <c r="G7" s="67"/>
      <c r="H7" s="67"/>
      <c r="I7" s="82"/>
      <c r="J7" s="309"/>
      <c r="K7" s="309"/>
      <c r="L7" s="309"/>
      <c r="M7" s="309"/>
      <c r="N7" s="75"/>
      <c r="O7" s="75"/>
      <c r="P7" s="75"/>
      <c r="Q7" s="75"/>
      <c r="R7" s="31"/>
      <c r="S7" s="31"/>
      <c r="T7" s="31"/>
      <c r="U7" s="31"/>
      <c r="V7" s="31"/>
      <c r="W7" s="32"/>
      <c r="X7" s="309"/>
      <c r="Y7" s="309"/>
      <c r="Z7" s="309"/>
      <c r="AA7" s="309"/>
      <c r="AB7" s="26"/>
      <c r="AC7" s="26"/>
      <c r="AD7" s="298" t="s">
        <v>93</v>
      </c>
      <c r="AE7" s="298"/>
      <c r="AF7" s="298"/>
      <c r="AG7" s="57"/>
      <c r="AH7" s="56"/>
      <c r="AI7" s="125">
        <v>2</v>
      </c>
      <c r="AJ7" s="311"/>
      <c r="AK7" s="170" t="s">
        <v>85</v>
      </c>
      <c r="AL7" s="190"/>
      <c r="AM7" s="315"/>
      <c r="AN7" s="323"/>
      <c r="AO7" s="317"/>
      <c r="AP7" s="172"/>
      <c r="AQ7" s="192" t="s">
        <v>50</v>
      </c>
      <c r="AR7" s="318"/>
      <c r="AS7" s="323"/>
      <c r="AT7" s="321"/>
      <c r="AU7" s="178" t="s">
        <v>111</v>
      </c>
      <c r="AV7" s="204" t="s">
        <v>82</v>
      </c>
      <c r="AW7" s="319"/>
      <c r="AX7"/>
      <c r="AY7"/>
      <c r="AZ7"/>
      <c r="BA7"/>
      <c r="BB7"/>
      <c r="BC7"/>
      <c r="BJ7" s="11"/>
      <c r="BK7" s="11"/>
      <c r="BL7" s="11"/>
      <c r="BM7" s="11"/>
      <c r="BN7" s="11"/>
      <c r="BO7" s="11"/>
    </row>
    <row r="8" spans="1:67" ht="19.649999999999999" customHeight="1" thickBot="1" x14ac:dyDescent="0.3">
      <c r="A8" s="131"/>
      <c r="B8" s="87"/>
      <c r="C8" s="320"/>
      <c r="D8" s="320"/>
      <c r="E8" s="67"/>
      <c r="J8" s="5" t="s">
        <v>18</v>
      </c>
      <c r="K8" s="294"/>
      <c r="L8" s="86"/>
      <c r="M8" s="86"/>
      <c r="N8" s="31"/>
      <c r="O8" s="71"/>
      <c r="P8" s="71"/>
      <c r="Q8" s="71"/>
      <c r="R8" s="31"/>
      <c r="X8" s="5" t="s">
        <v>18</v>
      </c>
      <c r="Y8" s="24"/>
      <c r="Z8" s="86"/>
      <c r="AA8" s="86"/>
      <c r="AB8" s="1"/>
      <c r="AD8" s="298"/>
      <c r="AE8" s="298"/>
      <c r="AF8" s="298"/>
      <c r="AG8" s="57"/>
      <c r="AH8" s="56"/>
      <c r="AI8" s="125">
        <v>3</v>
      </c>
      <c r="AJ8" s="311"/>
      <c r="AK8" s="171" t="s">
        <v>80</v>
      </c>
      <c r="AL8" s="191" t="s">
        <v>76</v>
      </c>
      <c r="AM8" s="315" t="s">
        <v>35</v>
      </c>
      <c r="AN8" s="323"/>
      <c r="AO8" s="316" t="str">
        <f>AJ6&amp;AM8</f>
        <v>①2位</v>
      </c>
      <c r="AP8" s="173" t="s">
        <v>28</v>
      </c>
      <c r="AQ8" s="193" t="s">
        <v>52</v>
      </c>
      <c r="AR8" s="318" t="s">
        <v>35</v>
      </c>
      <c r="AS8" s="323"/>
      <c r="AT8" s="321" t="s">
        <v>35</v>
      </c>
      <c r="AU8" s="171" t="s">
        <v>80</v>
      </c>
      <c r="AV8" s="191" t="s">
        <v>76</v>
      </c>
      <c r="AW8" s="319" t="s">
        <v>89</v>
      </c>
      <c r="AX8"/>
      <c r="AY8"/>
      <c r="AZ8"/>
      <c r="BA8"/>
      <c r="BB8"/>
      <c r="BC8"/>
      <c r="BJ8" s="11"/>
      <c r="BK8" s="11"/>
      <c r="BL8" s="11"/>
      <c r="BM8" s="11"/>
      <c r="BN8" s="11"/>
      <c r="BO8" s="11"/>
    </row>
    <row r="9" spans="1:67" ht="19.649999999999999" customHeight="1" thickBot="1" x14ac:dyDescent="0.3">
      <c r="A9" s="131"/>
      <c r="B9" s="87"/>
      <c r="C9" s="101"/>
      <c r="D9" s="101"/>
      <c r="E9" s="67"/>
      <c r="J9" s="70"/>
      <c r="K9" s="299" t="s">
        <v>130</v>
      </c>
      <c r="L9" s="86"/>
      <c r="M9" s="86"/>
      <c r="N9" s="31"/>
      <c r="O9" s="71"/>
      <c r="P9" s="71"/>
      <c r="Q9" s="71"/>
      <c r="R9" s="31"/>
      <c r="X9" s="70"/>
      <c r="Y9" s="301" t="s">
        <v>131</v>
      </c>
      <c r="Z9" s="86"/>
      <c r="AA9" s="86"/>
      <c r="AB9" s="1"/>
      <c r="AD9" s="298"/>
      <c r="AE9" s="298"/>
      <c r="AF9" s="298"/>
      <c r="AG9" s="57"/>
      <c r="AH9" s="56"/>
      <c r="AI9" s="125">
        <v>4</v>
      </c>
      <c r="AJ9" s="311"/>
      <c r="AK9" s="172"/>
      <c r="AL9" s="192" t="s">
        <v>50</v>
      </c>
      <c r="AM9" s="315"/>
      <c r="AN9" s="323"/>
      <c r="AO9" s="317"/>
      <c r="AP9" s="175" t="s">
        <v>83</v>
      </c>
      <c r="AQ9" s="203"/>
      <c r="AR9" s="318"/>
      <c r="AS9" s="323"/>
      <c r="AT9" s="321"/>
      <c r="AU9" s="172"/>
      <c r="AV9" s="192" t="s">
        <v>50</v>
      </c>
      <c r="AW9" s="319"/>
      <c r="AX9"/>
      <c r="AY9"/>
      <c r="AZ9"/>
      <c r="BA9"/>
      <c r="BB9"/>
      <c r="BC9"/>
      <c r="BJ9" s="11"/>
      <c r="BK9" s="11"/>
      <c r="BL9" s="11"/>
      <c r="BM9" s="11"/>
      <c r="BN9" s="11"/>
      <c r="BO9" s="11"/>
    </row>
    <row r="10" spans="1:67" ht="19.649999999999999" customHeight="1" thickBot="1" x14ac:dyDescent="0.3">
      <c r="A10" s="10"/>
      <c r="B10" s="55"/>
      <c r="C10" s="100" t="s">
        <v>124</v>
      </c>
      <c r="D10" s="101"/>
      <c r="E10" s="67"/>
      <c r="J10" s="70"/>
      <c r="K10" s="300"/>
      <c r="L10" s="313" t="s">
        <v>71</v>
      </c>
      <c r="M10" s="313"/>
      <c r="N10" s="31"/>
      <c r="O10" s="71"/>
      <c r="P10" s="71"/>
      <c r="Q10" s="71"/>
      <c r="R10" s="31"/>
      <c r="X10" s="70"/>
      <c r="Y10" s="302"/>
      <c r="Z10" s="313" t="s">
        <v>71</v>
      </c>
      <c r="AA10" s="313"/>
      <c r="AB10" s="1"/>
      <c r="AD10" s="49"/>
      <c r="AE10" s="314" t="s">
        <v>71</v>
      </c>
      <c r="AF10" s="314"/>
      <c r="AG10" s="57"/>
      <c r="AH10" s="56"/>
      <c r="AI10" s="125">
        <v>5</v>
      </c>
      <c r="AJ10" s="311"/>
      <c r="AK10" s="173" t="s">
        <v>28</v>
      </c>
      <c r="AL10" s="193" t="s">
        <v>55</v>
      </c>
      <c r="AM10" s="315" t="s">
        <v>34</v>
      </c>
      <c r="AN10" s="323"/>
      <c r="AO10" s="316" t="str">
        <f>AJ14&amp;AM10</f>
        <v>②1位</v>
      </c>
      <c r="AP10" s="177" t="s">
        <v>112</v>
      </c>
      <c r="AQ10" s="200" t="s">
        <v>99</v>
      </c>
      <c r="AR10" s="318" t="s">
        <v>36</v>
      </c>
      <c r="AS10" s="323"/>
      <c r="AT10" s="321" t="s">
        <v>36</v>
      </c>
      <c r="AU10" s="171" t="s">
        <v>109</v>
      </c>
      <c r="AV10" s="191" t="s">
        <v>77</v>
      </c>
      <c r="AW10" s="121"/>
      <c r="AX10"/>
      <c r="AY10"/>
      <c r="AZ10"/>
      <c r="BA10"/>
      <c r="BB10"/>
      <c r="BC10"/>
      <c r="BJ10" s="11"/>
      <c r="BK10" s="11"/>
      <c r="BL10" s="11"/>
      <c r="BM10" s="11"/>
      <c r="BN10" s="11"/>
      <c r="BO10" s="11"/>
    </row>
    <row r="11" spans="1:67" ht="19.649999999999999" customHeight="1" thickTop="1" thickBot="1" x14ac:dyDescent="0.25">
      <c r="A11" s="10">
        <v>1</v>
      </c>
      <c r="B11" s="338" t="s">
        <v>15</v>
      </c>
      <c r="C11" s="145" t="s">
        <v>111</v>
      </c>
      <c r="D11" s="146" t="s">
        <v>82</v>
      </c>
      <c r="F11" s="65" t="s">
        <v>34</v>
      </c>
      <c r="G11" s="65" t="s">
        <v>38</v>
      </c>
      <c r="H11" s="65">
        <v>1</v>
      </c>
      <c r="I11" s="83" t="s">
        <v>5</v>
      </c>
      <c r="J11" s="340" t="s">
        <v>40</v>
      </c>
      <c r="K11" s="332" t="s">
        <v>126</v>
      </c>
      <c r="L11" s="233" t="s">
        <v>111</v>
      </c>
      <c r="M11" s="234" t="s">
        <v>82</v>
      </c>
      <c r="O11" s="29"/>
      <c r="P11" s="127"/>
      <c r="Q11" s="127"/>
      <c r="R11" s="66"/>
      <c r="S11" s="66"/>
      <c r="T11" s="65" t="s">
        <v>40</v>
      </c>
      <c r="U11" s="65" t="s">
        <v>38</v>
      </c>
      <c r="V11" s="65">
        <v>1</v>
      </c>
      <c r="W11" s="83" t="s">
        <v>5</v>
      </c>
      <c r="X11" s="335" t="s">
        <v>7</v>
      </c>
      <c r="Y11" s="39" t="str">
        <f>T11&amp;U11&amp;V11&amp;W11</f>
        <v>A-1位</v>
      </c>
      <c r="Z11" s="257" t="s">
        <v>111</v>
      </c>
      <c r="AA11" s="234" t="s">
        <v>82</v>
      </c>
      <c r="AD11" s="273">
        <v>1</v>
      </c>
      <c r="AE11" s="274" t="s">
        <v>111</v>
      </c>
      <c r="AF11" s="166" t="s">
        <v>82</v>
      </c>
      <c r="AG11" s="57"/>
      <c r="AH11" s="56"/>
      <c r="AI11" s="125">
        <v>6</v>
      </c>
      <c r="AJ11" s="311"/>
      <c r="AK11" s="174" t="s">
        <v>81</v>
      </c>
      <c r="AL11" s="194"/>
      <c r="AM11" s="315"/>
      <c r="AN11" s="323"/>
      <c r="AO11" s="317"/>
      <c r="AP11" s="178" t="s">
        <v>111</v>
      </c>
      <c r="AQ11" s="204" t="s">
        <v>82</v>
      </c>
      <c r="AR11" s="318"/>
      <c r="AS11" s="323"/>
      <c r="AT11" s="321"/>
      <c r="AU11" s="176" t="s">
        <v>120</v>
      </c>
      <c r="AV11" s="199"/>
      <c r="AW11" s="121"/>
      <c r="AX11"/>
      <c r="AY11"/>
      <c r="AZ11"/>
      <c r="BA11"/>
      <c r="BB11"/>
      <c r="BC11"/>
      <c r="BJ11" s="11"/>
      <c r="BK11" s="11"/>
      <c r="BL11" s="11"/>
      <c r="BM11" s="11"/>
      <c r="BN11" s="11"/>
      <c r="BO11" s="11"/>
    </row>
    <row r="12" spans="1:67" ht="19.649999999999999" customHeight="1" thickBot="1" x14ac:dyDescent="0.25">
      <c r="A12" s="10">
        <v>2</v>
      </c>
      <c r="B12" s="328"/>
      <c r="C12" s="105" t="s">
        <v>49</v>
      </c>
      <c r="D12" s="143" t="s">
        <v>48</v>
      </c>
      <c r="F12" s="65" t="s">
        <v>34</v>
      </c>
      <c r="G12" s="65" t="s">
        <v>38</v>
      </c>
      <c r="H12" s="65">
        <v>4</v>
      </c>
      <c r="I12" s="83" t="s">
        <v>5</v>
      </c>
      <c r="J12" s="341"/>
      <c r="K12" s="333"/>
      <c r="L12" s="235"/>
      <c r="M12" s="236" t="s">
        <v>50</v>
      </c>
      <c r="N12" s="2" t="s">
        <v>116</v>
      </c>
      <c r="O12" s="29"/>
      <c r="P12" s="127"/>
      <c r="Q12" s="127"/>
      <c r="R12" s="66"/>
      <c r="S12" s="66"/>
      <c r="T12" s="65" t="s">
        <v>41</v>
      </c>
      <c r="U12" s="65" t="s">
        <v>38</v>
      </c>
      <c r="V12" s="65">
        <v>1</v>
      </c>
      <c r="W12" s="83" t="s">
        <v>5</v>
      </c>
      <c r="X12" s="336"/>
      <c r="Y12" s="40" t="str">
        <f t="shared" ref="Y12:Y42" si="0">T12&amp;U12&amp;V12&amp;W12</f>
        <v>B-1位</v>
      </c>
      <c r="Z12" s="258" t="s">
        <v>83</v>
      </c>
      <c r="AA12" s="156"/>
      <c r="AD12" s="275">
        <v>2</v>
      </c>
      <c r="AE12" s="110" t="s">
        <v>83</v>
      </c>
      <c r="AF12" s="134"/>
      <c r="AG12" s="57"/>
      <c r="AH12" s="56"/>
      <c r="AI12" s="125">
        <v>7</v>
      </c>
      <c r="AJ12" s="311"/>
      <c r="AK12" s="173" t="s">
        <v>28</v>
      </c>
      <c r="AL12" s="193" t="s">
        <v>52</v>
      </c>
      <c r="AM12" s="315" t="s">
        <v>35</v>
      </c>
      <c r="AN12" s="323"/>
      <c r="AO12" s="316" t="str">
        <f>AJ14&amp;AM12</f>
        <v>②2位</v>
      </c>
      <c r="AP12" s="171" t="s">
        <v>109</v>
      </c>
      <c r="AQ12" s="191" t="s">
        <v>77</v>
      </c>
      <c r="AR12" s="318" t="s">
        <v>37</v>
      </c>
      <c r="AS12" s="323"/>
      <c r="AT12" s="321" t="s">
        <v>37</v>
      </c>
      <c r="AU12" s="173" t="s">
        <v>28</v>
      </c>
      <c r="AV12" s="193" t="s">
        <v>52</v>
      </c>
      <c r="AW12" s="121"/>
      <c r="AX12"/>
      <c r="AY12"/>
      <c r="AZ12"/>
      <c r="BA12"/>
      <c r="BB12"/>
      <c r="BC12"/>
      <c r="BJ12" s="11"/>
      <c r="BK12" s="11"/>
      <c r="BL12" s="11"/>
      <c r="BM12" s="11"/>
      <c r="BN12" s="11"/>
      <c r="BO12" s="11"/>
    </row>
    <row r="13" spans="1:67" ht="19.649999999999999" customHeight="1" thickBot="1" x14ac:dyDescent="0.25">
      <c r="A13" s="10">
        <v>3</v>
      </c>
      <c r="B13" s="328"/>
      <c r="C13" s="97" t="s">
        <v>39</v>
      </c>
      <c r="D13" s="147" t="s">
        <v>66</v>
      </c>
      <c r="F13" s="65" t="s">
        <v>34</v>
      </c>
      <c r="G13" s="65" t="s">
        <v>38</v>
      </c>
      <c r="H13" s="65">
        <v>5</v>
      </c>
      <c r="I13" s="83" t="s">
        <v>5</v>
      </c>
      <c r="J13" s="341"/>
      <c r="K13" s="333"/>
      <c r="L13" s="237" t="s">
        <v>110</v>
      </c>
      <c r="M13" s="152" t="s">
        <v>78</v>
      </c>
      <c r="O13" s="76"/>
      <c r="P13" s="128"/>
      <c r="Q13" s="128"/>
      <c r="R13" s="66"/>
      <c r="S13" s="66"/>
      <c r="T13" s="65" t="s">
        <v>40</v>
      </c>
      <c r="U13" s="65" t="s">
        <v>38</v>
      </c>
      <c r="V13" s="65">
        <v>2</v>
      </c>
      <c r="W13" s="83" t="s">
        <v>5</v>
      </c>
      <c r="X13" s="336"/>
      <c r="Y13" s="40" t="str">
        <f t="shared" si="0"/>
        <v>A-2位</v>
      </c>
      <c r="Z13" s="259" t="s">
        <v>110</v>
      </c>
      <c r="AA13" s="152" t="s">
        <v>78</v>
      </c>
      <c r="AD13" s="275" t="s">
        <v>114</v>
      </c>
      <c r="AE13" s="276" t="s">
        <v>110</v>
      </c>
      <c r="AF13" s="135" t="s">
        <v>78</v>
      </c>
      <c r="AG13" s="57"/>
      <c r="AH13" s="56"/>
      <c r="AI13" s="125">
        <v>8</v>
      </c>
      <c r="AJ13" s="312"/>
      <c r="AK13" s="195" t="s">
        <v>83</v>
      </c>
      <c r="AL13" s="196"/>
      <c r="AM13" s="315"/>
      <c r="AN13" s="324"/>
      <c r="AO13" s="343"/>
      <c r="AP13" s="205" t="s">
        <v>120</v>
      </c>
      <c r="AQ13" s="206"/>
      <c r="AR13" s="318"/>
      <c r="AS13" s="324"/>
      <c r="AT13" s="327"/>
      <c r="AU13" s="195" t="s">
        <v>83</v>
      </c>
      <c r="AV13" s="196"/>
      <c r="AW13" s="121"/>
      <c r="AX13"/>
      <c r="AY13"/>
      <c r="AZ13"/>
      <c r="BA13"/>
      <c r="BB13"/>
      <c r="BC13"/>
      <c r="BJ13" s="11"/>
      <c r="BK13" s="11"/>
      <c r="BL13" s="11"/>
      <c r="BM13" s="11"/>
      <c r="BN13" s="11"/>
      <c r="BO13" s="11"/>
    </row>
    <row r="14" spans="1:67" ht="19.649999999999999" customHeight="1" thickTop="1" thickBot="1" x14ac:dyDescent="0.25">
      <c r="A14" s="10">
        <v>4</v>
      </c>
      <c r="B14" s="339"/>
      <c r="C14" s="148" t="s">
        <v>28</v>
      </c>
      <c r="D14" s="149" t="s">
        <v>57</v>
      </c>
      <c r="F14" s="65" t="s">
        <v>35</v>
      </c>
      <c r="G14" s="65" t="s">
        <v>38</v>
      </c>
      <c r="H14" s="65">
        <v>1</v>
      </c>
      <c r="I14" s="83" t="s">
        <v>5</v>
      </c>
      <c r="J14" s="342"/>
      <c r="K14" s="333"/>
      <c r="L14" s="238" t="s">
        <v>97</v>
      </c>
      <c r="M14" s="239"/>
      <c r="O14" s="29"/>
      <c r="P14" s="127"/>
      <c r="Q14" s="127"/>
      <c r="R14" s="66"/>
      <c r="S14" s="66"/>
      <c r="T14" s="65" t="s">
        <v>41</v>
      </c>
      <c r="U14" s="65" t="s">
        <v>38</v>
      </c>
      <c r="V14" s="65">
        <v>2</v>
      </c>
      <c r="W14" s="83" t="s">
        <v>5</v>
      </c>
      <c r="X14" s="336"/>
      <c r="Y14" s="41" t="str">
        <f t="shared" si="0"/>
        <v>B-2位</v>
      </c>
      <c r="Z14" s="260" t="s">
        <v>100</v>
      </c>
      <c r="AA14" s="239"/>
      <c r="AD14" s="277">
        <v>3</v>
      </c>
      <c r="AE14" s="278" t="s">
        <v>100</v>
      </c>
      <c r="AF14" s="279"/>
      <c r="AG14" s="59"/>
      <c r="AH14" s="58"/>
      <c r="AI14" s="125">
        <v>9</v>
      </c>
      <c r="AJ14" s="310" t="s">
        <v>25</v>
      </c>
      <c r="AK14" s="197" t="s">
        <v>109</v>
      </c>
      <c r="AL14" s="198" t="s">
        <v>77</v>
      </c>
      <c r="AM14" s="315" t="s">
        <v>36</v>
      </c>
      <c r="AN14" s="322" t="s">
        <v>22</v>
      </c>
      <c r="AO14" s="325" t="str">
        <f>AJ6&amp;AM14</f>
        <v>①3位</v>
      </c>
      <c r="AP14" s="188" t="s">
        <v>110</v>
      </c>
      <c r="AQ14" s="189" t="s">
        <v>78</v>
      </c>
      <c r="AR14" s="318" t="s">
        <v>34</v>
      </c>
      <c r="AS14" s="322" t="s">
        <v>22</v>
      </c>
      <c r="AT14" s="326" t="s">
        <v>34</v>
      </c>
      <c r="AU14" s="188" t="s">
        <v>110</v>
      </c>
      <c r="AV14" s="189" t="s">
        <v>78</v>
      </c>
      <c r="AW14" s="319" t="s">
        <v>90</v>
      </c>
      <c r="AX14"/>
      <c r="AY14"/>
      <c r="AZ14"/>
      <c r="BA14"/>
      <c r="BB14"/>
      <c r="BC14"/>
      <c r="BJ14" s="11"/>
      <c r="BK14" s="11"/>
      <c r="BL14" s="11"/>
      <c r="BM14" s="11"/>
      <c r="BN14" s="11"/>
      <c r="BO14" s="11"/>
    </row>
    <row r="15" spans="1:67" ht="19.649999999999999" customHeight="1" thickTop="1" thickBot="1" x14ac:dyDescent="0.25">
      <c r="A15" s="10">
        <v>5</v>
      </c>
      <c r="B15" s="328" t="s">
        <v>25</v>
      </c>
      <c r="C15" s="137"/>
      <c r="D15" s="150" t="s">
        <v>50</v>
      </c>
      <c r="E15" s="66" t="s">
        <v>116</v>
      </c>
      <c r="F15" s="65" t="s">
        <v>34</v>
      </c>
      <c r="G15" s="65" t="s">
        <v>38</v>
      </c>
      <c r="H15" s="65">
        <v>2</v>
      </c>
      <c r="I15" s="83" t="s">
        <v>5</v>
      </c>
      <c r="J15" s="329" t="s">
        <v>41</v>
      </c>
      <c r="K15" s="332" t="s">
        <v>126</v>
      </c>
      <c r="L15" s="240" t="s">
        <v>100</v>
      </c>
      <c r="M15" s="160"/>
      <c r="O15" s="29"/>
      <c r="P15" s="127"/>
      <c r="Q15" s="127"/>
      <c r="R15" s="66"/>
      <c r="S15" s="66"/>
      <c r="T15" s="65" t="s">
        <v>40</v>
      </c>
      <c r="U15" s="65" t="s">
        <v>38</v>
      </c>
      <c r="V15" s="65">
        <v>3</v>
      </c>
      <c r="W15" s="83" t="s">
        <v>5</v>
      </c>
      <c r="X15" s="335" t="s">
        <v>8</v>
      </c>
      <c r="Y15" s="42" t="str">
        <f t="shared" si="0"/>
        <v>A-3位</v>
      </c>
      <c r="Z15" s="261" t="s">
        <v>97</v>
      </c>
      <c r="AA15" s="160"/>
      <c r="AD15" s="273">
        <v>4</v>
      </c>
      <c r="AE15" s="274" t="s">
        <v>109</v>
      </c>
      <c r="AF15" s="280" t="s">
        <v>77</v>
      </c>
      <c r="AG15" s="57"/>
      <c r="AH15" s="56"/>
      <c r="AI15" s="125">
        <v>10</v>
      </c>
      <c r="AJ15" s="311"/>
      <c r="AK15" s="176" t="s">
        <v>120</v>
      </c>
      <c r="AL15" s="199"/>
      <c r="AM15" s="315"/>
      <c r="AN15" s="323"/>
      <c r="AO15" s="317"/>
      <c r="AP15" s="170" t="s">
        <v>85</v>
      </c>
      <c r="AQ15" s="190"/>
      <c r="AR15" s="318"/>
      <c r="AS15" s="323"/>
      <c r="AT15" s="321"/>
      <c r="AU15" s="170" t="s">
        <v>85</v>
      </c>
      <c r="AV15" s="190"/>
      <c r="AW15" s="319"/>
      <c r="AX15"/>
      <c r="AY15"/>
      <c r="AZ15"/>
      <c r="BA15"/>
      <c r="BB15"/>
      <c r="BC15"/>
      <c r="BJ15" s="11"/>
      <c r="BK15" s="11"/>
      <c r="BL15" s="11"/>
      <c r="BM15" s="11"/>
      <c r="BN15" s="11"/>
      <c r="BO15" s="11"/>
    </row>
    <row r="16" spans="1:67" ht="19.649999999999999" customHeight="1" thickBot="1" x14ac:dyDescent="0.25">
      <c r="A16" s="10">
        <v>6</v>
      </c>
      <c r="B16" s="328"/>
      <c r="C16" s="109" t="s">
        <v>113</v>
      </c>
      <c r="D16" s="151" t="s">
        <v>98</v>
      </c>
      <c r="F16" s="65" t="s">
        <v>34</v>
      </c>
      <c r="G16" s="65" t="s">
        <v>38</v>
      </c>
      <c r="H16" s="65">
        <v>3</v>
      </c>
      <c r="I16" s="83" t="s">
        <v>5</v>
      </c>
      <c r="J16" s="330"/>
      <c r="K16" s="333"/>
      <c r="L16" s="241" t="s">
        <v>109</v>
      </c>
      <c r="M16" s="242" t="s">
        <v>77</v>
      </c>
      <c r="O16" s="29"/>
      <c r="P16" s="127"/>
      <c r="Q16" s="127"/>
      <c r="R16" s="66"/>
      <c r="S16" s="66"/>
      <c r="T16" s="65" t="s">
        <v>41</v>
      </c>
      <c r="U16" s="65" t="s">
        <v>38</v>
      </c>
      <c r="V16" s="65">
        <v>3</v>
      </c>
      <c r="W16" s="83" t="s">
        <v>5</v>
      </c>
      <c r="X16" s="336"/>
      <c r="Y16" s="43" t="str">
        <f t="shared" si="0"/>
        <v>B-3位</v>
      </c>
      <c r="Z16" s="262" t="s">
        <v>109</v>
      </c>
      <c r="AA16" s="242" t="s">
        <v>77</v>
      </c>
      <c r="AD16" s="275">
        <v>5</v>
      </c>
      <c r="AE16" s="110" t="s">
        <v>81</v>
      </c>
      <c r="AF16" s="134"/>
      <c r="AG16" s="57"/>
      <c r="AH16" s="56"/>
      <c r="AI16" s="125">
        <v>11</v>
      </c>
      <c r="AJ16" s="311"/>
      <c r="AK16" s="173" t="s">
        <v>28</v>
      </c>
      <c r="AL16" s="193" t="s">
        <v>75</v>
      </c>
      <c r="AM16" s="315" t="s">
        <v>37</v>
      </c>
      <c r="AN16" s="323"/>
      <c r="AO16" s="316" t="str">
        <f>AJ6&amp;AM16</f>
        <v>①4位</v>
      </c>
      <c r="AP16" s="173" t="s">
        <v>28</v>
      </c>
      <c r="AQ16" s="193" t="s">
        <v>55</v>
      </c>
      <c r="AR16" s="318" t="s">
        <v>35</v>
      </c>
      <c r="AS16" s="323"/>
      <c r="AT16" s="321" t="s">
        <v>35</v>
      </c>
      <c r="AU16" s="173" t="s">
        <v>28</v>
      </c>
      <c r="AV16" s="193" t="s">
        <v>75</v>
      </c>
      <c r="AW16" s="319" t="s">
        <v>89</v>
      </c>
      <c r="AX16"/>
      <c r="AY16"/>
      <c r="AZ16"/>
      <c r="BA16"/>
      <c r="BB16"/>
      <c r="BC16"/>
      <c r="BJ16" s="11"/>
      <c r="BK16" s="11"/>
      <c r="BL16" s="11"/>
      <c r="BM16" s="11"/>
      <c r="BN16" s="11"/>
      <c r="BO16" s="11"/>
    </row>
    <row r="17" spans="1:67" ht="19.649999999999999" customHeight="1" thickBot="1" x14ac:dyDescent="0.25">
      <c r="A17" s="10">
        <v>7</v>
      </c>
      <c r="B17" s="328"/>
      <c r="C17" s="105" t="s">
        <v>28</v>
      </c>
      <c r="D17" s="143" t="s">
        <v>52</v>
      </c>
      <c r="E17" s="112"/>
      <c r="F17" s="65" t="s">
        <v>34</v>
      </c>
      <c r="G17" s="65" t="s">
        <v>38</v>
      </c>
      <c r="H17" s="65">
        <v>6</v>
      </c>
      <c r="I17" s="83" t="s">
        <v>5</v>
      </c>
      <c r="J17" s="330"/>
      <c r="K17" s="333"/>
      <c r="L17" s="243" t="s">
        <v>81</v>
      </c>
      <c r="M17" s="156"/>
      <c r="N17" s="3"/>
      <c r="O17" s="76"/>
      <c r="P17" s="128"/>
      <c r="Q17" s="128"/>
      <c r="R17" s="112"/>
      <c r="S17" s="66"/>
      <c r="T17" s="65" t="s">
        <v>40</v>
      </c>
      <c r="U17" s="65" t="s">
        <v>38</v>
      </c>
      <c r="V17" s="65">
        <v>4</v>
      </c>
      <c r="W17" s="83" t="s">
        <v>5</v>
      </c>
      <c r="X17" s="336"/>
      <c r="Y17" s="43" t="str">
        <f t="shared" si="0"/>
        <v>A-4位</v>
      </c>
      <c r="Z17" s="263"/>
      <c r="AA17" s="236" t="s">
        <v>50</v>
      </c>
      <c r="AB17" s="11" t="s">
        <v>119</v>
      </c>
      <c r="AD17" s="275">
        <v>6</v>
      </c>
      <c r="AE17" s="110" t="s">
        <v>97</v>
      </c>
      <c r="AF17" s="134"/>
      <c r="AG17" s="57"/>
      <c r="AH17" s="56"/>
      <c r="AI17" s="125">
        <v>12</v>
      </c>
      <c r="AJ17" s="311"/>
      <c r="AK17" s="174" t="s">
        <v>97</v>
      </c>
      <c r="AL17" s="194"/>
      <c r="AM17" s="315"/>
      <c r="AN17" s="323"/>
      <c r="AO17" s="317"/>
      <c r="AP17" s="174" t="s">
        <v>81</v>
      </c>
      <c r="AQ17" s="194"/>
      <c r="AR17" s="318"/>
      <c r="AS17" s="323"/>
      <c r="AT17" s="321"/>
      <c r="AU17" s="174" t="s">
        <v>97</v>
      </c>
      <c r="AV17" s="194"/>
      <c r="AW17" s="319"/>
      <c r="AX17"/>
      <c r="AY17"/>
      <c r="AZ17"/>
      <c r="BA17"/>
      <c r="BB17"/>
      <c r="BC17"/>
      <c r="BJ17" s="11"/>
      <c r="BK17" s="11"/>
      <c r="BL17" s="11"/>
      <c r="BM17" s="11"/>
      <c r="BN17" s="11"/>
      <c r="BO17" s="11"/>
    </row>
    <row r="18" spans="1:67" ht="19.649999999999999" customHeight="1" thickBot="1" x14ac:dyDescent="0.25">
      <c r="A18" s="10">
        <v>8</v>
      </c>
      <c r="B18" s="328"/>
      <c r="C18" s="158" t="s">
        <v>29</v>
      </c>
      <c r="D18" s="157" t="s">
        <v>63</v>
      </c>
      <c r="F18" s="65" t="s">
        <v>34</v>
      </c>
      <c r="G18" s="65" t="s">
        <v>38</v>
      </c>
      <c r="H18" s="65">
        <v>7</v>
      </c>
      <c r="I18" s="83" t="s">
        <v>5</v>
      </c>
      <c r="J18" s="331"/>
      <c r="K18" s="334"/>
      <c r="L18" s="238" t="s">
        <v>83</v>
      </c>
      <c r="M18" s="239"/>
      <c r="O18" s="29"/>
      <c r="P18" s="127"/>
      <c r="Q18" s="127"/>
      <c r="R18" s="66"/>
      <c r="S18" s="66"/>
      <c r="T18" s="65" t="s">
        <v>41</v>
      </c>
      <c r="U18" s="65" t="s">
        <v>38</v>
      </c>
      <c r="V18" s="65">
        <v>4</v>
      </c>
      <c r="W18" s="83" t="s">
        <v>5</v>
      </c>
      <c r="X18" s="337"/>
      <c r="Y18" s="44" t="str">
        <f t="shared" si="0"/>
        <v>B-4位</v>
      </c>
      <c r="Z18" s="260" t="s">
        <v>81</v>
      </c>
      <c r="AA18" s="239"/>
      <c r="AD18" s="277">
        <v>7</v>
      </c>
      <c r="AE18" s="281"/>
      <c r="AF18" s="282" t="s">
        <v>50</v>
      </c>
      <c r="AG18" s="59" t="s">
        <v>119</v>
      </c>
      <c r="AH18" s="58"/>
      <c r="AI18" s="125">
        <v>13</v>
      </c>
      <c r="AJ18" s="311"/>
      <c r="AK18" s="173" t="s">
        <v>49</v>
      </c>
      <c r="AL18" s="193" t="s">
        <v>48</v>
      </c>
      <c r="AM18" s="315" t="s">
        <v>36</v>
      </c>
      <c r="AN18" s="323"/>
      <c r="AO18" s="316" t="str">
        <f>AJ14&amp;AM18</f>
        <v>②3位</v>
      </c>
      <c r="AP18" s="173" t="s">
        <v>49</v>
      </c>
      <c r="AQ18" s="193" t="s">
        <v>48</v>
      </c>
      <c r="AR18" s="318" t="s">
        <v>36</v>
      </c>
      <c r="AS18" s="323"/>
      <c r="AT18" s="321" t="s">
        <v>36</v>
      </c>
      <c r="AU18" s="173" t="s">
        <v>28</v>
      </c>
      <c r="AV18" s="193" t="s">
        <v>55</v>
      </c>
      <c r="AW18" s="122"/>
      <c r="AX18"/>
      <c r="AY18"/>
      <c r="AZ18"/>
      <c r="BA18"/>
      <c r="BB18"/>
      <c r="BC18"/>
      <c r="BJ18" s="11"/>
      <c r="BK18" s="11"/>
      <c r="BL18" s="11"/>
      <c r="BM18" s="11"/>
      <c r="BN18" s="11"/>
      <c r="BO18" s="11"/>
    </row>
    <row r="19" spans="1:67" ht="19.649999999999999" customHeight="1" thickTop="1" thickBot="1" x14ac:dyDescent="0.25">
      <c r="A19" s="10">
        <v>9</v>
      </c>
      <c r="B19" s="338" t="s">
        <v>6</v>
      </c>
      <c r="C19" s="159" t="s">
        <v>96</v>
      </c>
      <c r="D19" s="160"/>
      <c r="F19" s="65" t="s">
        <v>35</v>
      </c>
      <c r="G19" s="65" t="s">
        <v>38</v>
      </c>
      <c r="H19" s="65">
        <v>2</v>
      </c>
      <c r="I19" s="83" t="s">
        <v>5</v>
      </c>
      <c r="J19" s="345" t="s">
        <v>42</v>
      </c>
      <c r="K19" s="350" t="s">
        <v>127</v>
      </c>
      <c r="L19" s="240" t="s">
        <v>101</v>
      </c>
      <c r="M19" s="160"/>
      <c r="O19" s="29"/>
      <c r="P19" s="127"/>
      <c r="Q19" s="127"/>
      <c r="R19" s="66"/>
      <c r="S19" s="66"/>
      <c r="T19" s="65" t="s">
        <v>42</v>
      </c>
      <c r="U19" s="65" t="s">
        <v>38</v>
      </c>
      <c r="V19" s="65">
        <v>1</v>
      </c>
      <c r="W19" s="83" t="s">
        <v>5</v>
      </c>
      <c r="X19" s="348" t="s">
        <v>9</v>
      </c>
      <c r="Y19" s="46" t="str">
        <f t="shared" si="0"/>
        <v>C-1位</v>
      </c>
      <c r="Z19" s="264" t="s">
        <v>28</v>
      </c>
      <c r="AA19" s="164" t="s">
        <v>55</v>
      </c>
      <c r="AD19" s="273">
        <v>8</v>
      </c>
      <c r="AE19" s="274" t="s">
        <v>80</v>
      </c>
      <c r="AF19" s="280" t="s">
        <v>76</v>
      </c>
      <c r="AG19" s="57"/>
      <c r="AH19" s="56"/>
      <c r="AI19" s="125">
        <v>14</v>
      </c>
      <c r="AJ19" s="311"/>
      <c r="AK19" s="174" t="s">
        <v>100</v>
      </c>
      <c r="AL19" s="194"/>
      <c r="AM19" s="315"/>
      <c r="AN19" s="323"/>
      <c r="AO19" s="317"/>
      <c r="AP19" s="174" t="s">
        <v>100</v>
      </c>
      <c r="AQ19" s="194"/>
      <c r="AR19" s="318"/>
      <c r="AS19" s="323"/>
      <c r="AT19" s="321"/>
      <c r="AU19" s="174" t="s">
        <v>81</v>
      </c>
      <c r="AV19" s="194"/>
      <c r="AW19" s="122"/>
      <c r="AX19"/>
      <c r="AY19"/>
      <c r="AZ19"/>
      <c r="BA19"/>
      <c r="BB19"/>
      <c r="BC19"/>
      <c r="BJ19" s="11"/>
      <c r="BK19" s="11"/>
      <c r="BL19" s="11"/>
      <c r="BM19" s="11"/>
      <c r="BN19" s="11"/>
      <c r="BO19" s="11"/>
    </row>
    <row r="20" spans="1:67" ht="19.649999999999999" customHeight="1" thickBot="1" x14ac:dyDescent="0.25">
      <c r="A20" s="10">
        <v>10</v>
      </c>
      <c r="B20" s="328"/>
      <c r="C20" s="108" t="s">
        <v>110</v>
      </c>
      <c r="D20" s="152" t="s">
        <v>78</v>
      </c>
      <c r="F20" s="65" t="s">
        <v>35</v>
      </c>
      <c r="G20" s="65" t="s">
        <v>38</v>
      </c>
      <c r="H20" s="65">
        <v>5</v>
      </c>
      <c r="I20" s="83" t="s">
        <v>5</v>
      </c>
      <c r="J20" s="345"/>
      <c r="K20" s="333"/>
      <c r="L20" s="244" t="s">
        <v>28</v>
      </c>
      <c r="M20" s="143" t="s">
        <v>52</v>
      </c>
      <c r="O20" s="29"/>
      <c r="P20" s="127"/>
      <c r="Q20" s="127"/>
      <c r="R20" s="66"/>
      <c r="S20" s="66"/>
      <c r="T20" s="65" t="s">
        <v>43</v>
      </c>
      <c r="U20" s="65" t="s">
        <v>38</v>
      </c>
      <c r="V20" s="65">
        <v>1</v>
      </c>
      <c r="W20" s="83" t="s">
        <v>5</v>
      </c>
      <c r="X20" s="348"/>
      <c r="Y20" s="43" t="str">
        <f t="shared" si="0"/>
        <v>D-1位</v>
      </c>
      <c r="Z20" s="262" t="s">
        <v>80</v>
      </c>
      <c r="AA20" s="242" t="s">
        <v>76</v>
      </c>
      <c r="AD20" s="275">
        <v>9</v>
      </c>
      <c r="AE20" s="105" t="s">
        <v>28</v>
      </c>
      <c r="AF20" s="132" t="s">
        <v>55</v>
      </c>
      <c r="AG20" s="57"/>
      <c r="AH20" s="56"/>
      <c r="AI20" s="125">
        <v>15</v>
      </c>
      <c r="AJ20" s="311"/>
      <c r="AK20" s="177" t="s">
        <v>112</v>
      </c>
      <c r="AL20" s="200" t="s">
        <v>99</v>
      </c>
      <c r="AM20" s="315" t="s">
        <v>37</v>
      </c>
      <c r="AN20" s="323"/>
      <c r="AO20" s="316" t="str">
        <f>AJ14&amp;AM20</f>
        <v>②4位</v>
      </c>
      <c r="AP20" s="173" t="s">
        <v>28</v>
      </c>
      <c r="AQ20" s="193" t="s">
        <v>75</v>
      </c>
      <c r="AR20" s="318" t="s">
        <v>37</v>
      </c>
      <c r="AS20" s="323"/>
      <c r="AT20" s="321" t="s">
        <v>37</v>
      </c>
      <c r="AU20" s="173" t="s">
        <v>49</v>
      </c>
      <c r="AV20" s="193" t="s">
        <v>48</v>
      </c>
      <c r="AW20" s="122"/>
      <c r="AX20"/>
      <c r="AY20"/>
      <c r="AZ20"/>
      <c r="BA20"/>
      <c r="BB20"/>
      <c r="BC20"/>
      <c r="BJ20" s="11"/>
      <c r="BK20" s="11"/>
      <c r="BL20" s="11"/>
      <c r="BM20" s="11"/>
      <c r="BN20" s="11"/>
      <c r="BO20" s="11"/>
    </row>
    <row r="21" spans="1:67" ht="19.649999999999999" customHeight="1" thickBot="1" x14ac:dyDescent="0.25">
      <c r="A21" s="10">
        <v>11</v>
      </c>
      <c r="B21" s="328"/>
      <c r="C21" s="105" t="s">
        <v>28</v>
      </c>
      <c r="D21" s="143" t="s">
        <v>55</v>
      </c>
      <c r="F21" s="65" t="s">
        <v>35</v>
      </c>
      <c r="G21" s="65" t="s">
        <v>38</v>
      </c>
      <c r="H21" s="65">
        <v>6</v>
      </c>
      <c r="I21" s="83" t="s">
        <v>5</v>
      </c>
      <c r="J21" s="345"/>
      <c r="K21" s="333"/>
      <c r="L21" s="244" t="s">
        <v>28</v>
      </c>
      <c r="M21" s="143" t="s">
        <v>55</v>
      </c>
      <c r="O21" s="76"/>
      <c r="P21" s="128"/>
      <c r="Q21" s="128"/>
      <c r="R21" s="66"/>
      <c r="S21" s="66"/>
      <c r="T21" s="65" t="s">
        <v>42</v>
      </c>
      <c r="U21" s="65" t="s">
        <v>38</v>
      </c>
      <c r="V21" s="65">
        <v>2</v>
      </c>
      <c r="W21" s="83" t="s">
        <v>5</v>
      </c>
      <c r="X21" s="348"/>
      <c r="Y21" s="43" t="str">
        <f t="shared" si="0"/>
        <v>C-2位</v>
      </c>
      <c r="Z21" s="258" t="s">
        <v>101</v>
      </c>
      <c r="AA21" s="156"/>
      <c r="AD21" s="275">
        <v>10</v>
      </c>
      <c r="AE21" s="110" t="s">
        <v>101</v>
      </c>
      <c r="AF21" s="134"/>
      <c r="AG21" s="57"/>
      <c r="AH21" s="56"/>
      <c r="AI21" s="125">
        <v>16</v>
      </c>
      <c r="AJ21" s="312"/>
      <c r="AK21" s="201" t="s">
        <v>111</v>
      </c>
      <c r="AL21" s="202" t="s">
        <v>82</v>
      </c>
      <c r="AM21" s="315"/>
      <c r="AN21" s="324"/>
      <c r="AO21" s="343"/>
      <c r="AP21" s="195" t="s">
        <v>97</v>
      </c>
      <c r="AQ21" s="196"/>
      <c r="AR21" s="318"/>
      <c r="AS21" s="324"/>
      <c r="AT21" s="327"/>
      <c r="AU21" s="195" t="s">
        <v>100</v>
      </c>
      <c r="AV21" s="196"/>
      <c r="AW21" s="122"/>
      <c r="AX21"/>
      <c r="AY21"/>
      <c r="AZ21"/>
      <c r="BA21"/>
      <c r="BB21"/>
      <c r="BC21"/>
      <c r="BJ21" s="11"/>
      <c r="BK21" s="11"/>
      <c r="BL21" s="11"/>
      <c r="BM21" s="11"/>
      <c r="BN21" s="11"/>
      <c r="BO21" s="11"/>
    </row>
    <row r="22" spans="1:67" ht="19.649999999999999" customHeight="1" thickTop="1" thickBot="1" x14ac:dyDescent="0.25">
      <c r="A22" s="10">
        <v>12</v>
      </c>
      <c r="B22" s="339"/>
      <c r="C22" s="148" t="s">
        <v>29</v>
      </c>
      <c r="D22" s="149" t="s">
        <v>62</v>
      </c>
      <c r="F22" s="65" t="s">
        <v>36</v>
      </c>
      <c r="G22" s="65" t="s">
        <v>38</v>
      </c>
      <c r="H22" s="65">
        <v>2</v>
      </c>
      <c r="I22" s="83" t="s">
        <v>5</v>
      </c>
      <c r="J22" s="345"/>
      <c r="K22" s="333"/>
      <c r="L22" s="245" t="s">
        <v>110</v>
      </c>
      <c r="M22" s="162" t="s">
        <v>79</v>
      </c>
      <c r="O22" s="29"/>
      <c r="P22" s="127"/>
      <c r="Q22" s="127"/>
      <c r="R22" s="66"/>
      <c r="S22" s="66"/>
      <c r="T22" s="65" t="s">
        <v>43</v>
      </c>
      <c r="U22" s="65" t="s">
        <v>38</v>
      </c>
      <c r="V22" s="65">
        <v>2</v>
      </c>
      <c r="W22" s="83" t="s">
        <v>5</v>
      </c>
      <c r="X22" s="348"/>
      <c r="Y22" s="45" t="str">
        <f t="shared" si="0"/>
        <v>D-2位</v>
      </c>
      <c r="Z22" s="265" t="s">
        <v>28</v>
      </c>
      <c r="AA22" s="149" t="s">
        <v>75</v>
      </c>
      <c r="AD22" s="277">
        <v>11</v>
      </c>
      <c r="AE22" s="148" t="s">
        <v>28</v>
      </c>
      <c r="AF22" s="167" t="s">
        <v>75</v>
      </c>
      <c r="AG22" s="57"/>
      <c r="AH22" s="56"/>
      <c r="AI22" s="125"/>
      <c r="AJ22" s="102"/>
      <c r="AK22" s="103"/>
      <c r="AL22" s="29"/>
      <c r="AM22" s="115"/>
      <c r="AN22" s="102"/>
      <c r="AO22" s="96"/>
      <c r="AP22" s="103"/>
      <c r="AQ22" s="29"/>
      <c r="AR22" s="88"/>
      <c r="AS22" s="102"/>
      <c r="AT22" s="93"/>
      <c r="AU22" s="92"/>
      <c r="AV22" s="76"/>
      <c r="AW22" s="121"/>
      <c r="AX22" s="17"/>
      <c r="AY22" s="12"/>
      <c r="BA22"/>
      <c r="BB22"/>
      <c r="BC22"/>
      <c r="BM22" s="11"/>
      <c r="BN22" s="11"/>
      <c r="BO22" s="11"/>
    </row>
    <row r="23" spans="1:67" ht="19.649999999999999" customHeight="1" thickTop="1" thickBot="1" x14ac:dyDescent="0.25">
      <c r="A23" s="10">
        <v>13</v>
      </c>
      <c r="B23" s="328" t="s">
        <v>20</v>
      </c>
      <c r="C23" s="136" t="s">
        <v>97</v>
      </c>
      <c r="D23" s="153"/>
      <c r="F23" s="65" t="s">
        <v>35</v>
      </c>
      <c r="G23" s="65" t="s">
        <v>38</v>
      </c>
      <c r="H23" s="65">
        <v>3</v>
      </c>
      <c r="I23" s="83" t="s">
        <v>5</v>
      </c>
      <c r="J23" s="344" t="s">
        <v>43</v>
      </c>
      <c r="K23" s="332" t="s">
        <v>127</v>
      </c>
      <c r="L23" s="233" t="s">
        <v>80</v>
      </c>
      <c r="M23" s="246" t="s">
        <v>76</v>
      </c>
      <c r="O23" s="29"/>
      <c r="P23" s="127"/>
      <c r="Q23" s="127"/>
      <c r="R23" s="66"/>
      <c r="S23" s="66"/>
      <c r="T23" s="65" t="s">
        <v>42</v>
      </c>
      <c r="U23" s="65" t="s">
        <v>38</v>
      </c>
      <c r="V23" s="65">
        <v>3</v>
      </c>
      <c r="W23" s="83" t="s">
        <v>5</v>
      </c>
      <c r="X23" s="347" t="s">
        <v>10</v>
      </c>
      <c r="Y23" s="39" t="str">
        <f t="shared" si="0"/>
        <v>C-3位</v>
      </c>
      <c r="Z23" s="264" t="s">
        <v>28</v>
      </c>
      <c r="AA23" s="164" t="s">
        <v>52</v>
      </c>
      <c r="AD23" s="273">
        <v>12</v>
      </c>
      <c r="AE23" s="165" t="s">
        <v>112</v>
      </c>
      <c r="AF23" s="166" t="s">
        <v>99</v>
      </c>
      <c r="AG23" s="57"/>
      <c r="AH23" s="56"/>
      <c r="AI23" s="125">
        <v>17</v>
      </c>
      <c r="AJ23" s="310" t="s">
        <v>6</v>
      </c>
      <c r="AK23" s="188" t="s">
        <v>110</v>
      </c>
      <c r="AL23" s="189" t="s">
        <v>79</v>
      </c>
      <c r="AM23" s="315" t="s">
        <v>34</v>
      </c>
      <c r="AN23" s="322" t="s">
        <v>23</v>
      </c>
      <c r="AO23" s="325" t="str">
        <f>AJ23&amp;AM23</f>
        <v>③1位</v>
      </c>
      <c r="AP23" s="213" t="s">
        <v>17</v>
      </c>
      <c r="AQ23" s="211" t="s">
        <v>60</v>
      </c>
      <c r="AR23" s="318" t="s">
        <v>34</v>
      </c>
      <c r="AS23" s="322" t="s">
        <v>23</v>
      </c>
      <c r="AT23" s="326" t="s">
        <v>34</v>
      </c>
      <c r="AU23" s="210" t="s">
        <v>49</v>
      </c>
      <c r="AV23" s="211" t="s">
        <v>61</v>
      </c>
      <c r="AW23" s="319" t="s">
        <v>90</v>
      </c>
      <c r="AX23" s="17"/>
      <c r="AY23" s="12"/>
      <c r="BA23"/>
      <c r="BB23"/>
      <c r="BC23"/>
      <c r="BM23" s="11"/>
      <c r="BN23" s="11"/>
      <c r="BO23" s="11"/>
    </row>
    <row r="24" spans="1:67" ht="19.649999999999999" customHeight="1" thickBot="1" x14ac:dyDescent="0.25">
      <c r="A24" s="10">
        <v>14</v>
      </c>
      <c r="B24" s="328"/>
      <c r="C24" s="108" t="s">
        <v>110</v>
      </c>
      <c r="D24" s="152" t="s">
        <v>79</v>
      </c>
      <c r="E24" s="112"/>
      <c r="F24" s="65" t="s">
        <v>35</v>
      </c>
      <c r="G24" s="65" t="s">
        <v>38</v>
      </c>
      <c r="H24" s="65">
        <v>4</v>
      </c>
      <c r="I24" s="83" t="s">
        <v>5</v>
      </c>
      <c r="J24" s="345"/>
      <c r="K24" s="333"/>
      <c r="L24" s="244" t="s">
        <v>49</v>
      </c>
      <c r="M24" s="143" t="s">
        <v>48</v>
      </c>
      <c r="N24" s="3"/>
      <c r="O24" s="29"/>
      <c r="P24" s="127"/>
      <c r="Q24" s="127"/>
      <c r="R24" s="112"/>
      <c r="S24" s="66"/>
      <c r="T24" s="65" t="s">
        <v>43</v>
      </c>
      <c r="U24" s="65" t="s">
        <v>38</v>
      </c>
      <c r="V24" s="65">
        <v>3</v>
      </c>
      <c r="W24" s="83" t="s">
        <v>5</v>
      </c>
      <c r="X24" s="348"/>
      <c r="Y24" s="43" t="str">
        <f t="shared" si="0"/>
        <v>D-3位</v>
      </c>
      <c r="Z24" s="266" t="s">
        <v>112</v>
      </c>
      <c r="AA24" s="152" t="s">
        <v>99</v>
      </c>
      <c r="AD24" s="275">
        <v>13</v>
      </c>
      <c r="AE24" s="105" t="s">
        <v>28</v>
      </c>
      <c r="AF24" s="132" t="s">
        <v>52</v>
      </c>
      <c r="AG24" s="57"/>
      <c r="AH24" s="56"/>
      <c r="AI24" s="125">
        <v>18</v>
      </c>
      <c r="AJ24" s="311"/>
      <c r="AK24" s="179"/>
      <c r="AL24" s="208" t="s">
        <v>103</v>
      </c>
      <c r="AM24" s="315"/>
      <c r="AN24" s="323"/>
      <c r="AO24" s="317"/>
      <c r="AP24" s="176" t="s">
        <v>95</v>
      </c>
      <c r="AQ24" s="199"/>
      <c r="AR24" s="318"/>
      <c r="AS24" s="323"/>
      <c r="AT24" s="321"/>
      <c r="AU24" s="179"/>
      <c r="AV24" s="208" t="s">
        <v>104</v>
      </c>
      <c r="AW24" s="319"/>
      <c r="AX24" s="11"/>
      <c r="AY24" s="12"/>
      <c r="BA24"/>
      <c r="BB24"/>
      <c r="BC24"/>
      <c r="BM24" s="11"/>
      <c r="BN24" s="11"/>
      <c r="BO24" s="11"/>
    </row>
    <row r="25" spans="1:67" ht="19.649999999999999" customHeight="1" thickBot="1" x14ac:dyDescent="0.25">
      <c r="A25" s="10">
        <v>15</v>
      </c>
      <c r="B25" s="328"/>
      <c r="C25" s="105" t="s">
        <v>28</v>
      </c>
      <c r="D25" s="143" t="s">
        <v>53</v>
      </c>
      <c r="F25" s="65" t="s">
        <v>35</v>
      </c>
      <c r="G25" s="65" t="s">
        <v>38</v>
      </c>
      <c r="H25" s="65">
        <v>7</v>
      </c>
      <c r="I25" s="83" t="s">
        <v>5</v>
      </c>
      <c r="J25" s="345"/>
      <c r="K25" s="333"/>
      <c r="L25" s="244" t="s">
        <v>28</v>
      </c>
      <c r="M25" s="143" t="s">
        <v>75</v>
      </c>
      <c r="O25" s="76"/>
      <c r="P25" s="128"/>
      <c r="Q25" s="128"/>
      <c r="R25" s="66"/>
      <c r="S25" s="66"/>
      <c r="T25" s="65" t="s">
        <v>42</v>
      </c>
      <c r="U25" s="65" t="s">
        <v>38</v>
      </c>
      <c r="V25" s="65">
        <v>4</v>
      </c>
      <c r="W25" s="83" t="s">
        <v>5</v>
      </c>
      <c r="X25" s="348"/>
      <c r="Y25" s="43" t="str">
        <f t="shared" si="0"/>
        <v>C-4位</v>
      </c>
      <c r="Z25" s="259" t="s">
        <v>110</v>
      </c>
      <c r="AA25" s="152" t="s">
        <v>79</v>
      </c>
      <c r="AD25" s="275" t="s">
        <v>114</v>
      </c>
      <c r="AE25" s="276" t="s">
        <v>110</v>
      </c>
      <c r="AF25" s="135" t="s">
        <v>79</v>
      </c>
      <c r="AG25" s="59"/>
      <c r="AH25" s="58"/>
      <c r="AI25" s="125">
        <v>19</v>
      </c>
      <c r="AJ25" s="311"/>
      <c r="AK25" s="180" t="s">
        <v>113</v>
      </c>
      <c r="AL25" s="209" t="s">
        <v>98</v>
      </c>
      <c r="AM25" s="315" t="s">
        <v>35</v>
      </c>
      <c r="AN25" s="323"/>
      <c r="AO25" s="316" t="str">
        <f>AJ23&amp;AM25</f>
        <v>③2位</v>
      </c>
      <c r="AP25" s="181" t="s">
        <v>16</v>
      </c>
      <c r="AQ25" s="193" t="s">
        <v>59</v>
      </c>
      <c r="AR25" s="318" t="s">
        <v>35</v>
      </c>
      <c r="AS25" s="323"/>
      <c r="AT25" s="321" t="s">
        <v>35</v>
      </c>
      <c r="AU25" s="181" t="s">
        <v>17</v>
      </c>
      <c r="AV25" s="193" t="s">
        <v>60</v>
      </c>
      <c r="AW25" s="319" t="s">
        <v>89</v>
      </c>
      <c r="AX25" s="11"/>
      <c r="AY25" s="12"/>
      <c r="BA25"/>
      <c r="BB25"/>
      <c r="BC25"/>
      <c r="BM25" s="11"/>
      <c r="BN25" s="11"/>
      <c r="BO25" s="11"/>
    </row>
    <row r="26" spans="1:67" ht="19.649999999999999" customHeight="1" thickBot="1" x14ac:dyDescent="0.25">
      <c r="A26" s="10">
        <v>16</v>
      </c>
      <c r="B26" s="328"/>
      <c r="C26" s="138" t="s">
        <v>67</v>
      </c>
      <c r="D26" s="154" t="s">
        <v>65</v>
      </c>
      <c r="F26" s="65" t="s">
        <v>36</v>
      </c>
      <c r="G26" s="65" t="s">
        <v>38</v>
      </c>
      <c r="H26" s="65">
        <v>1</v>
      </c>
      <c r="I26" s="83" t="s">
        <v>5</v>
      </c>
      <c r="J26" s="346"/>
      <c r="K26" s="334"/>
      <c r="L26" s="247" t="s">
        <v>112</v>
      </c>
      <c r="M26" s="162" t="s">
        <v>99</v>
      </c>
      <c r="O26" s="29"/>
      <c r="P26" s="127"/>
      <c r="Q26" s="127"/>
      <c r="R26" s="66"/>
      <c r="S26" s="66"/>
      <c r="T26" s="65" t="s">
        <v>43</v>
      </c>
      <c r="U26" s="65" t="s">
        <v>38</v>
      </c>
      <c r="V26" s="65">
        <v>4</v>
      </c>
      <c r="W26" s="83" t="s">
        <v>5</v>
      </c>
      <c r="X26" s="349"/>
      <c r="Y26" s="44" t="str">
        <f t="shared" si="0"/>
        <v>D-4位</v>
      </c>
      <c r="Z26" s="265" t="s">
        <v>49</v>
      </c>
      <c r="AA26" s="149" t="s">
        <v>48</v>
      </c>
      <c r="AD26" s="277">
        <v>14</v>
      </c>
      <c r="AE26" s="148" t="s">
        <v>49</v>
      </c>
      <c r="AF26" s="167" t="s">
        <v>48</v>
      </c>
      <c r="AG26" s="57"/>
      <c r="AH26" s="56"/>
      <c r="AI26" s="125">
        <v>20</v>
      </c>
      <c r="AJ26" s="311"/>
      <c r="AK26" s="174" t="s">
        <v>96</v>
      </c>
      <c r="AL26" s="194"/>
      <c r="AM26" s="315"/>
      <c r="AN26" s="323"/>
      <c r="AO26" s="317"/>
      <c r="AP26" s="175" t="s">
        <v>101</v>
      </c>
      <c r="AQ26" s="203"/>
      <c r="AR26" s="318"/>
      <c r="AS26" s="323"/>
      <c r="AT26" s="321"/>
      <c r="AU26" s="176" t="s">
        <v>95</v>
      </c>
      <c r="AV26" s="199"/>
      <c r="AW26" s="319"/>
      <c r="AX26" s="11"/>
      <c r="AY26" s="12"/>
      <c r="BA26"/>
      <c r="BB26"/>
      <c r="BC26"/>
      <c r="BM26" s="11"/>
      <c r="BN26" s="11"/>
      <c r="BO26" s="11"/>
    </row>
    <row r="27" spans="1:67" ht="19.649999999999999" customHeight="1" thickTop="1" thickBot="1" x14ac:dyDescent="0.25">
      <c r="A27" s="10">
        <v>17</v>
      </c>
      <c r="B27" s="338" t="s">
        <v>30</v>
      </c>
      <c r="C27" s="140" t="s">
        <v>80</v>
      </c>
      <c r="D27" s="141" t="s">
        <v>76</v>
      </c>
      <c r="F27" s="65" t="s">
        <v>36</v>
      </c>
      <c r="G27" s="65" t="s">
        <v>38</v>
      </c>
      <c r="H27" s="65">
        <v>3</v>
      </c>
      <c r="I27" s="83" t="s">
        <v>5</v>
      </c>
      <c r="J27" s="357" t="s">
        <v>44</v>
      </c>
      <c r="K27" s="350" t="s">
        <v>128</v>
      </c>
      <c r="L27" s="248" t="s">
        <v>17</v>
      </c>
      <c r="M27" s="164" t="s">
        <v>60</v>
      </c>
      <c r="O27" s="29"/>
      <c r="P27" s="127"/>
      <c r="Q27" s="127"/>
      <c r="R27" s="66"/>
      <c r="S27" s="66"/>
      <c r="T27" s="65" t="s">
        <v>44</v>
      </c>
      <c r="U27" s="65" t="s">
        <v>38</v>
      </c>
      <c r="V27" s="65">
        <v>1</v>
      </c>
      <c r="W27" s="83" t="s">
        <v>5</v>
      </c>
      <c r="X27" s="355" t="s">
        <v>11</v>
      </c>
      <c r="Y27" s="46" t="str">
        <f t="shared" si="0"/>
        <v>E-1位</v>
      </c>
      <c r="Z27" s="267" t="s">
        <v>113</v>
      </c>
      <c r="AA27" s="268" t="s">
        <v>98</v>
      </c>
      <c r="AD27" s="273">
        <v>15</v>
      </c>
      <c r="AE27" s="163" t="s">
        <v>49</v>
      </c>
      <c r="AF27" s="168" t="s">
        <v>61</v>
      </c>
      <c r="AG27" s="8"/>
      <c r="AH27" s="53"/>
      <c r="AI27" s="125">
        <v>21</v>
      </c>
      <c r="AJ27" s="311"/>
      <c r="AK27" s="181" t="s">
        <v>17</v>
      </c>
      <c r="AL27" s="193" t="s">
        <v>60</v>
      </c>
      <c r="AM27" s="315" t="s">
        <v>34</v>
      </c>
      <c r="AN27" s="323"/>
      <c r="AO27" s="316" t="str">
        <f>AJ31&amp;AM27</f>
        <v>④1位</v>
      </c>
      <c r="AP27" s="173" t="s">
        <v>28</v>
      </c>
      <c r="AQ27" s="193" t="s">
        <v>51</v>
      </c>
      <c r="AR27" s="318" t="s">
        <v>36</v>
      </c>
      <c r="AS27" s="323"/>
      <c r="AT27" s="321" t="s">
        <v>36</v>
      </c>
      <c r="AU27" s="173" t="s">
        <v>28</v>
      </c>
      <c r="AV27" s="193" t="s">
        <v>51</v>
      </c>
      <c r="AW27" s="121"/>
      <c r="AX27" s="11"/>
      <c r="AY27" s="12"/>
      <c r="BA27"/>
      <c r="BB27"/>
      <c r="BC27"/>
      <c r="BM27" s="11"/>
      <c r="BN27" s="11"/>
      <c r="BO27" s="11"/>
    </row>
    <row r="28" spans="1:67" ht="19.649999999999999" customHeight="1" thickBot="1" x14ac:dyDescent="0.25">
      <c r="A28" s="10">
        <v>18</v>
      </c>
      <c r="B28" s="328"/>
      <c r="C28" s="110" t="s">
        <v>100</v>
      </c>
      <c r="D28" s="142"/>
      <c r="F28" s="65" t="s">
        <v>36</v>
      </c>
      <c r="G28" s="65" t="s">
        <v>38</v>
      </c>
      <c r="H28" s="65">
        <v>6</v>
      </c>
      <c r="I28" s="83" t="s">
        <v>5</v>
      </c>
      <c r="J28" s="358"/>
      <c r="K28" s="333"/>
      <c r="L28" s="249" t="s">
        <v>113</v>
      </c>
      <c r="M28" s="250" t="s">
        <v>98</v>
      </c>
      <c r="O28" s="29"/>
      <c r="P28" s="127"/>
      <c r="Q28" s="127"/>
      <c r="R28" s="66"/>
      <c r="S28" s="66"/>
      <c r="T28" s="65" t="s">
        <v>45</v>
      </c>
      <c r="U28" s="65" t="s">
        <v>38</v>
      </c>
      <c r="V28" s="65">
        <v>1</v>
      </c>
      <c r="W28" s="83" t="s">
        <v>5</v>
      </c>
      <c r="X28" s="355"/>
      <c r="Y28" s="43" t="str">
        <f t="shared" si="0"/>
        <v>F-1位</v>
      </c>
      <c r="Z28" s="269" t="s">
        <v>49</v>
      </c>
      <c r="AA28" s="143" t="s">
        <v>61</v>
      </c>
      <c r="AD28" s="283"/>
      <c r="AE28" s="109" t="s">
        <v>113</v>
      </c>
      <c r="AF28" s="284" t="s">
        <v>98</v>
      </c>
      <c r="AG28" s="8"/>
      <c r="AH28" s="53"/>
      <c r="AI28" s="125">
        <v>22</v>
      </c>
      <c r="AJ28" s="311"/>
      <c r="AK28" s="176" t="s">
        <v>95</v>
      </c>
      <c r="AL28" s="199"/>
      <c r="AM28" s="315"/>
      <c r="AN28" s="323"/>
      <c r="AO28" s="317"/>
      <c r="AP28" s="176" t="s">
        <v>84</v>
      </c>
      <c r="AQ28" s="199"/>
      <c r="AR28" s="318"/>
      <c r="AS28" s="323"/>
      <c r="AT28" s="321"/>
      <c r="AU28" s="176" t="s">
        <v>84</v>
      </c>
      <c r="AV28" s="199"/>
      <c r="AW28" s="121"/>
      <c r="AX28" s="11"/>
      <c r="AY28" s="12"/>
      <c r="BA28"/>
      <c r="BB28"/>
      <c r="BC28"/>
      <c r="BM28" s="11"/>
      <c r="BN28" s="11"/>
      <c r="BO28" s="11"/>
    </row>
    <row r="29" spans="1:67" ht="19.649999999999999" customHeight="1" thickBot="1" x14ac:dyDescent="0.25">
      <c r="A29" s="10">
        <v>19</v>
      </c>
      <c r="B29" s="328"/>
      <c r="C29" s="105" t="s">
        <v>28</v>
      </c>
      <c r="D29" s="143" t="s">
        <v>51</v>
      </c>
      <c r="F29" s="65" t="s">
        <v>36</v>
      </c>
      <c r="G29" s="65" t="s">
        <v>38</v>
      </c>
      <c r="H29" s="65">
        <v>7</v>
      </c>
      <c r="I29" s="83" t="s">
        <v>5</v>
      </c>
      <c r="J29" s="358"/>
      <c r="K29" s="333"/>
      <c r="L29" s="243" t="s">
        <v>96</v>
      </c>
      <c r="M29" s="156"/>
      <c r="O29" s="76"/>
      <c r="P29" s="128"/>
      <c r="Q29" s="128"/>
      <c r="R29" s="66"/>
      <c r="S29" s="66"/>
      <c r="T29" s="65" t="s">
        <v>44</v>
      </c>
      <c r="U29" s="65" t="s">
        <v>38</v>
      </c>
      <c r="V29" s="65">
        <v>2</v>
      </c>
      <c r="W29" s="83" t="s">
        <v>5</v>
      </c>
      <c r="X29" s="355"/>
      <c r="Y29" s="43" t="str">
        <f t="shared" si="0"/>
        <v>E-2位</v>
      </c>
      <c r="Z29" s="270" t="s">
        <v>17</v>
      </c>
      <c r="AA29" s="143" t="s">
        <v>60</v>
      </c>
      <c r="AD29" s="283"/>
      <c r="AE29" s="105" t="s">
        <v>28</v>
      </c>
      <c r="AF29" s="132" t="s">
        <v>51</v>
      </c>
      <c r="AG29" s="38"/>
      <c r="AH29" s="54"/>
      <c r="AI29" s="125">
        <v>23</v>
      </c>
      <c r="AJ29" s="311"/>
      <c r="AK29" s="181" t="s">
        <v>16</v>
      </c>
      <c r="AL29" s="193" t="s">
        <v>59</v>
      </c>
      <c r="AM29" s="315" t="s">
        <v>35</v>
      </c>
      <c r="AN29" s="323"/>
      <c r="AO29" s="316" t="str">
        <f>AJ31&amp;AM29</f>
        <v>④2位</v>
      </c>
      <c r="AP29" s="173" t="s">
        <v>49</v>
      </c>
      <c r="AQ29" s="193" t="s">
        <v>61</v>
      </c>
      <c r="AR29" s="318" t="s">
        <v>37</v>
      </c>
      <c r="AS29" s="323"/>
      <c r="AT29" s="321" t="s">
        <v>37</v>
      </c>
      <c r="AU29" s="181" t="s">
        <v>16</v>
      </c>
      <c r="AV29" s="193" t="s">
        <v>59</v>
      </c>
      <c r="AW29" s="121"/>
      <c r="AX29" s="11"/>
      <c r="AY29" s="12"/>
      <c r="BA29"/>
      <c r="BB29"/>
      <c r="BC29"/>
      <c r="BM29" s="11"/>
      <c r="BN29" s="11"/>
      <c r="BO29" s="11"/>
    </row>
    <row r="30" spans="1:67" ht="19.649999999999999" customHeight="1" thickBot="1" x14ac:dyDescent="0.25">
      <c r="A30" s="10">
        <v>20</v>
      </c>
      <c r="B30" s="339"/>
      <c r="C30" s="99" t="s">
        <v>39</v>
      </c>
      <c r="D30" s="144" t="s">
        <v>64</v>
      </c>
      <c r="F30" s="65" t="s">
        <v>37</v>
      </c>
      <c r="G30" s="65" t="s">
        <v>38</v>
      </c>
      <c r="H30" s="65">
        <v>3</v>
      </c>
      <c r="I30" s="83" t="s">
        <v>5</v>
      </c>
      <c r="J30" s="359"/>
      <c r="K30" s="333"/>
      <c r="L30" s="251" t="s">
        <v>28</v>
      </c>
      <c r="M30" s="149" t="s">
        <v>53</v>
      </c>
      <c r="O30" s="29"/>
      <c r="P30" s="127"/>
      <c r="Q30" s="127"/>
      <c r="R30" s="66"/>
      <c r="S30" s="66"/>
      <c r="T30" s="65" t="s">
        <v>45</v>
      </c>
      <c r="U30" s="65" t="s">
        <v>38</v>
      </c>
      <c r="V30" s="65">
        <v>2</v>
      </c>
      <c r="W30" s="83" t="s">
        <v>5</v>
      </c>
      <c r="X30" s="355"/>
      <c r="Y30" s="45" t="str">
        <f t="shared" si="0"/>
        <v>F-2位</v>
      </c>
      <c r="Z30" s="265" t="s">
        <v>28</v>
      </c>
      <c r="AA30" s="149" t="s">
        <v>51</v>
      </c>
      <c r="AD30" s="285"/>
      <c r="AE30" s="99" t="s">
        <v>17</v>
      </c>
      <c r="AF30" s="167" t="s">
        <v>60</v>
      </c>
      <c r="AG30" s="38"/>
      <c r="AH30" s="54"/>
      <c r="AI30" s="125">
        <v>24</v>
      </c>
      <c r="AJ30" s="312"/>
      <c r="AK30" s="195" t="s">
        <v>101</v>
      </c>
      <c r="AL30" s="196"/>
      <c r="AM30" s="315"/>
      <c r="AN30" s="324"/>
      <c r="AO30" s="343"/>
      <c r="AP30" s="214"/>
      <c r="AQ30" s="215" t="s">
        <v>104</v>
      </c>
      <c r="AR30" s="318"/>
      <c r="AS30" s="324"/>
      <c r="AT30" s="327"/>
      <c r="AU30" s="195" t="s">
        <v>101</v>
      </c>
      <c r="AV30" s="196"/>
      <c r="AW30" s="121"/>
      <c r="AX30" s="17"/>
      <c r="AY30" s="12"/>
      <c r="BC30"/>
      <c r="BO30" s="11"/>
    </row>
    <row r="31" spans="1:67" ht="19.649999999999999" customHeight="1" thickTop="1" thickBot="1" x14ac:dyDescent="0.25">
      <c r="A31" s="10">
        <v>21</v>
      </c>
      <c r="B31" s="328" t="s">
        <v>31</v>
      </c>
      <c r="C31" s="139" t="s">
        <v>109</v>
      </c>
      <c r="D31" s="155" t="s">
        <v>77</v>
      </c>
      <c r="F31" s="65" t="s">
        <v>36</v>
      </c>
      <c r="G31" s="65" t="s">
        <v>38</v>
      </c>
      <c r="H31" s="65">
        <v>4</v>
      </c>
      <c r="I31" s="83" t="s">
        <v>5</v>
      </c>
      <c r="J31" s="351" t="s">
        <v>45</v>
      </c>
      <c r="K31" s="332" t="s">
        <v>128</v>
      </c>
      <c r="L31" s="252" t="s">
        <v>28</v>
      </c>
      <c r="M31" s="164" t="s">
        <v>51</v>
      </c>
      <c r="O31" s="29"/>
      <c r="P31" s="127"/>
      <c r="Q31" s="127"/>
      <c r="R31" s="66"/>
      <c r="S31" s="66"/>
      <c r="T31" s="65" t="s">
        <v>44</v>
      </c>
      <c r="U31" s="65" t="s">
        <v>38</v>
      </c>
      <c r="V31" s="65">
        <v>3</v>
      </c>
      <c r="W31" s="83" t="s">
        <v>5</v>
      </c>
      <c r="X31" s="354" t="s">
        <v>12</v>
      </c>
      <c r="Y31" s="42" t="str">
        <f t="shared" si="0"/>
        <v>E-3位</v>
      </c>
      <c r="Z31" s="264" t="s">
        <v>28</v>
      </c>
      <c r="AA31" s="164" t="s">
        <v>53</v>
      </c>
      <c r="AD31" s="286"/>
      <c r="AE31" s="163" t="s">
        <v>28</v>
      </c>
      <c r="AF31" s="168" t="s">
        <v>53</v>
      </c>
      <c r="AG31" s="8"/>
      <c r="AH31" s="53"/>
      <c r="AI31" s="125">
        <v>25</v>
      </c>
      <c r="AJ31" s="310" t="s">
        <v>20</v>
      </c>
      <c r="AK31" s="210" t="s">
        <v>49</v>
      </c>
      <c r="AL31" s="211" t="s">
        <v>61</v>
      </c>
      <c r="AM31" s="315" t="s">
        <v>36</v>
      </c>
      <c r="AN31" s="322" t="s">
        <v>24</v>
      </c>
      <c r="AO31" s="325" t="str">
        <f>AJ23&amp;AM31</f>
        <v>③3位</v>
      </c>
      <c r="AP31" s="188" t="s">
        <v>110</v>
      </c>
      <c r="AQ31" s="189" t="s">
        <v>79</v>
      </c>
      <c r="AR31" s="318" t="s">
        <v>34</v>
      </c>
      <c r="AS31" s="322" t="s">
        <v>24</v>
      </c>
      <c r="AT31" s="326" t="s">
        <v>34</v>
      </c>
      <c r="AU31" s="188" t="s">
        <v>110</v>
      </c>
      <c r="AV31" s="189" t="s">
        <v>79</v>
      </c>
      <c r="AW31" s="319" t="s">
        <v>90</v>
      </c>
      <c r="AX31" s="17"/>
      <c r="AY31" s="12"/>
      <c r="BC31"/>
      <c r="BO31" s="11"/>
    </row>
    <row r="32" spans="1:67" ht="19.649999999999999" customHeight="1" thickBot="1" x14ac:dyDescent="0.25">
      <c r="A32" s="10">
        <v>22</v>
      </c>
      <c r="B32" s="328"/>
      <c r="C32" s="110" t="s">
        <v>101</v>
      </c>
      <c r="D32" s="156"/>
      <c r="F32" s="65" t="s">
        <v>36</v>
      </c>
      <c r="G32" s="65" t="s">
        <v>38</v>
      </c>
      <c r="H32" s="65">
        <v>5</v>
      </c>
      <c r="I32" s="83" t="s">
        <v>5</v>
      </c>
      <c r="J32" s="352"/>
      <c r="K32" s="333"/>
      <c r="L32" s="253" t="s">
        <v>39</v>
      </c>
      <c r="M32" s="147" t="s">
        <v>66</v>
      </c>
      <c r="O32" s="29"/>
      <c r="P32" s="127"/>
      <c r="Q32" s="127"/>
      <c r="R32" s="66"/>
      <c r="S32" s="66"/>
      <c r="T32" s="65" t="s">
        <v>45</v>
      </c>
      <c r="U32" s="65" t="s">
        <v>38</v>
      </c>
      <c r="V32" s="65">
        <v>3</v>
      </c>
      <c r="W32" s="83" t="s">
        <v>5</v>
      </c>
      <c r="X32" s="355"/>
      <c r="Y32" s="43" t="str">
        <f t="shared" si="0"/>
        <v>F-3位</v>
      </c>
      <c r="Z32" s="270" t="s">
        <v>16</v>
      </c>
      <c r="AA32" s="143" t="s">
        <v>59</v>
      </c>
      <c r="AD32" s="283"/>
      <c r="AE32" s="110" t="s">
        <v>96</v>
      </c>
      <c r="AF32" s="134"/>
      <c r="AG32" s="38"/>
      <c r="AH32" s="54"/>
      <c r="AI32" s="125">
        <v>26</v>
      </c>
      <c r="AJ32" s="311"/>
      <c r="AK32" s="179"/>
      <c r="AL32" s="208" t="s">
        <v>104</v>
      </c>
      <c r="AM32" s="315"/>
      <c r="AN32" s="323"/>
      <c r="AO32" s="317"/>
      <c r="AP32" s="179"/>
      <c r="AQ32" s="208" t="s">
        <v>103</v>
      </c>
      <c r="AR32" s="318"/>
      <c r="AS32" s="323"/>
      <c r="AT32" s="321"/>
      <c r="AU32" s="179"/>
      <c r="AV32" s="208" t="s">
        <v>103</v>
      </c>
      <c r="AW32" s="319"/>
      <c r="AX32" s="11"/>
      <c r="AY32" s="12"/>
      <c r="BC32"/>
      <c r="BO32" s="11"/>
    </row>
    <row r="33" spans="1:67" ht="19.649999999999999" customHeight="1" thickBot="1" x14ac:dyDescent="0.25">
      <c r="A33" s="10">
        <v>23</v>
      </c>
      <c r="B33" s="328"/>
      <c r="C33" s="105" t="s">
        <v>28</v>
      </c>
      <c r="D33" s="143" t="s">
        <v>54</v>
      </c>
      <c r="F33" s="65" t="s">
        <v>37</v>
      </c>
      <c r="G33" s="65" t="s">
        <v>38</v>
      </c>
      <c r="H33" s="65">
        <v>1</v>
      </c>
      <c r="I33" s="83" t="s">
        <v>5</v>
      </c>
      <c r="J33" s="352"/>
      <c r="K33" s="333"/>
      <c r="L33" s="244" t="s">
        <v>49</v>
      </c>
      <c r="M33" s="143" t="s">
        <v>61</v>
      </c>
      <c r="O33" s="76"/>
      <c r="P33" s="128"/>
      <c r="Q33" s="128"/>
      <c r="R33" s="66"/>
      <c r="S33" s="66"/>
      <c r="T33" s="65" t="s">
        <v>44</v>
      </c>
      <c r="U33" s="65" t="s">
        <v>38</v>
      </c>
      <c r="V33" s="65">
        <v>4</v>
      </c>
      <c r="W33" s="83" t="s">
        <v>5</v>
      </c>
      <c r="X33" s="355"/>
      <c r="Y33" s="43" t="str">
        <f t="shared" si="0"/>
        <v>E-4位</v>
      </c>
      <c r="Z33" s="258" t="s">
        <v>96</v>
      </c>
      <c r="AA33" s="156"/>
      <c r="AD33" s="283"/>
      <c r="AE33" s="97" t="s">
        <v>16</v>
      </c>
      <c r="AF33" s="132" t="s">
        <v>59</v>
      </c>
      <c r="AG33" s="8"/>
      <c r="AH33" s="53"/>
      <c r="AI33" s="125">
        <v>27</v>
      </c>
      <c r="AJ33" s="311"/>
      <c r="AK33" s="173" t="s">
        <v>28</v>
      </c>
      <c r="AL33" s="193" t="s">
        <v>51</v>
      </c>
      <c r="AM33" s="315" t="s">
        <v>37</v>
      </c>
      <c r="AN33" s="323"/>
      <c r="AO33" s="316" t="str">
        <f>AJ23&amp;AM33</f>
        <v>③4位</v>
      </c>
      <c r="AP33" s="180" t="s">
        <v>113</v>
      </c>
      <c r="AQ33" s="209" t="s">
        <v>98</v>
      </c>
      <c r="AR33" s="318" t="s">
        <v>35</v>
      </c>
      <c r="AS33" s="323"/>
      <c r="AT33" s="321" t="s">
        <v>35</v>
      </c>
      <c r="AU33" s="173" t="s">
        <v>28</v>
      </c>
      <c r="AV33" s="193" t="s">
        <v>53</v>
      </c>
      <c r="AW33" s="319" t="s">
        <v>89</v>
      </c>
      <c r="AX33" s="11"/>
      <c r="AY33" s="12"/>
      <c r="BC33"/>
      <c r="BO33" s="11"/>
    </row>
    <row r="34" spans="1:67" ht="19.649999999999999" customHeight="1" thickBot="1" x14ac:dyDescent="0.25">
      <c r="A34" s="10">
        <v>24</v>
      </c>
      <c r="B34" s="328"/>
      <c r="C34" s="98" t="s">
        <v>17</v>
      </c>
      <c r="D34" s="157" t="s">
        <v>60</v>
      </c>
      <c r="F34" s="65" t="s">
        <v>37</v>
      </c>
      <c r="G34" s="65" t="s">
        <v>38</v>
      </c>
      <c r="H34" s="65">
        <v>2</v>
      </c>
      <c r="I34" s="83" t="s">
        <v>5</v>
      </c>
      <c r="J34" s="353"/>
      <c r="K34" s="334"/>
      <c r="L34" s="254" t="s">
        <v>16</v>
      </c>
      <c r="M34" s="149" t="s">
        <v>59</v>
      </c>
      <c r="O34" s="29"/>
      <c r="P34" s="127"/>
      <c r="Q34" s="127"/>
      <c r="R34" s="66"/>
      <c r="S34" s="66"/>
      <c r="T34" s="65" t="s">
        <v>45</v>
      </c>
      <c r="U34" s="65" t="s">
        <v>38</v>
      </c>
      <c r="V34" s="65">
        <v>4</v>
      </c>
      <c r="W34" s="83" t="s">
        <v>5</v>
      </c>
      <c r="X34" s="356"/>
      <c r="Y34" s="44" t="str">
        <f t="shared" si="0"/>
        <v>F-4位</v>
      </c>
      <c r="Z34" s="271" t="s">
        <v>39</v>
      </c>
      <c r="AA34" s="144" t="s">
        <v>66</v>
      </c>
      <c r="AD34" s="285"/>
      <c r="AE34" s="99" t="s">
        <v>39</v>
      </c>
      <c r="AF34" s="169" t="s">
        <v>66</v>
      </c>
      <c r="AG34" s="8"/>
      <c r="AH34" s="53"/>
      <c r="AI34" s="125">
        <v>28</v>
      </c>
      <c r="AJ34" s="311"/>
      <c r="AK34" s="176" t="s">
        <v>84</v>
      </c>
      <c r="AL34" s="199"/>
      <c r="AM34" s="315"/>
      <c r="AN34" s="323"/>
      <c r="AO34" s="317"/>
      <c r="AP34" s="174" t="s">
        <v>96</v>
      </c>
      <c r="AQ34" s="194"/>
      <c r="AR34" s="318"/>
      <c r="AS34" s="323"/>
      <c r="AT34" s="321"/>
      <c r="AU34" s="172"/>
      <c r="AV34" s="192" t="s">
        <v>121</v>
      </c>
      <c r="AW34" s="319"/>
      <c r="AX34" s="11"/>
      <c r="AY34" s="12"/>
      <c r="BC34"/>
      <c r="BO34" s="11"/>
    </row>
    <row r="35" spans="1:67" ht="19.649999999999999" customHeight="1" thickTop="1" thickBot="1" x14ac:dyDescent="0.25">
      <c r="A35" s="10">
        <v>25</v>
      </c>
      <c r="B35" s="338" t="s">
        <v>32</v>
      </c>
      <c r="C35" s="159" t="s">
        <v>81</v>
      </c>
      <c r="D35" s="160"/>
      <c r="F35" s="65" t="s">
        <v>37</v>
      </c>
      <c r="G35" s="65" t="s">
        <v>38</v>
      </c>
      <c r="H35" s="65">
        <v>4</v>
      </c>
      <c r="I35" s="83" t="s">
        <v>5</v>
      </c>
      <c r="J35" s="360" t="s">
        <v>46</v>
      </c>
      <c r="K35" s="350" t="s">
        <v>129</v>
      </c>
      <c r="L35" s="252" t="s">
        <v>28</v>
      </c>
      <c r="M35" s="164" t="s">
        <v>57</v>
      </c>
      <c r="O35" s="29"/>
      <c r="P35" s="127"/>
      <c r="Q35" s="127"/>
      <c r="R35" s="66"/>
      <c r="S35" s="66"/>
      <c r="T35" s="65" t="s">
        <v>46</v>
      </c>
      <c r="U35" s="65" t="s">
        <v>38</v>
      </c>
      <c r="V35" s="65">
        <v>1</v>
      </c>
      <c r="W35" s="83" t="s">
        <v>5</v>
      </c>
      <c r="X35" s="348" t="s">
        <v>13</v>
      </c>
      <c r="Y35" s="46" t="str">
        <f t="shared" si="0"/>
        <v>G-1位</v>
      </c>
      <c r="Z35" s="272" t="s">
        <v>67</v>
      </c>
      <c r="AA35" s="256" t="s">
        <v>65</v>
      </c>
      <c r="AD35" s="286"/>
      <c r="AE35" s="287" t="s">
        <v>67</v>
      </c>
      <c r="AF35" s="288" t="s">
        <v>65</v>
      </c>
      <c r="AG35" s="8"/>
      <c r="AH35" s="53"/>
      <c r="AI35" s="125">
        <v>29</v>
      </c>
      <c r="AJ35" s="311"/>
      <c r="AK35" s="173" t="s">
        <v>28</v>
      </c>
      <c r="AL35" s="193" t="s">
        <v>53</v>
      </c>
      <c r="AM35" s="315" t="s">
        <v>36</v>
      </c>
      <c r="AN35" s="323"/>
      <c r="AO35" s="316" t="str">
        <f>AJ31&amp;AM35</f>
        <v>④3位</v>
      </c>
      <c r="AP35" s="173" t="s">
        <v>28</v>
      </c>
      <c r="AQ35" s="193" t="s">
        <v>53</v>
      </c>
      <c r="AR35" s="318" t="s">
        <v>36</v>
      </c>
      <c r="AS35" s="323"/>
      <c r="AT35" s="321" t="s">
        <v>36</v>
      </c>
      <c r="AU35" s="182"/>
      <c r="AV35" s="212" t="s">
        <v>105</v>
      </c>
      <c r="AW35" s="122"/>
      <c r="AX35" s="11"/>
      <c r="AY35" s="12"/>
      <c r="BC35"/>
      <c r="BO35" s="11"/>
    </row>
    <row r="36" spans="1:67" ht="19.649999999999999" customHeight="1" thickBot="1" x14ac:dyDescent="0.25">
      <c r="A36" s="10">
        <v>26</v>
      </c>
      <c r="B36" s="328"/>
      <c r="C36" s="105" t="s">
        <v>49</v>
      </c>
      <c r="D36" s="143" t="s">
        <v>61</v>
      </c>
      <c r="F36" s="65" t="s">
        <v>37</v>
      </c>
      <c r="G36" s="65" t="s">
        <v>38</v>
      </c>
      <c r="H36" s="65">
        <v>5</v>
      </c>
      <c r="I36" s="83" t="s">
        <v>5</v>
      </c>
      <c r="J36" s="360"/>
      <c r="K36" s="333"/>
      <c r="L36" s="253" t="s">
        <v>17</v>
      </c>
      <c r="M36" s="143" t="s">
        <v>58</v>
      </c>
      <c r="O36" s="29"/>
      <c r="P36" s="127"/>
      <c r="Q36" s="127"/>
      <c r="R36" s="66"/>
      <c r="S36" s="66"/>
      <c r="T36" s="65" t="s">
        <v>47</v>
      </c>
      <c r="U36" s="65" t="s">
        <v>38</v>
      </c>
      <c r="V36" s="65">
        <v>1</v>
      </c>
      <c r="W36" s="83" t="s">
        <v>5</v>
      </c>
      <c r="X36" s="348"/>
      <c r="Y36" s="43" t="str">
        <f t="shared" si="0"/>
        <v>H-1位</v>
      </c>
      <c r="Z36" s="269" t="s">
        <v>28</v>
      </c>
      <c r="AA36" s="143" t="s">
        <v>54</v>
      </c>
      <c r="AD36" s="283"/>
      <c r="AE36" s="105" t="s">
        <v>28</v>
      </c>
      <c r="AF36" s="132" t="s">
        <v>54</v>
      </c>
      <c r="AG36" s="8"/>
      <c r="AH36" s="53"/>
      <c r="AI36" s="125">
        <v>30</v>
      </c>
      <c r="AJ36" s="311"/>
      <c r="AK36" s="172"/>
      <c r="AL36" s="192" t="s">
        <v>121</v>
      </c>
      <c r="AM36" s="315"/>
      <c r="AN36" s="323"/>
      <c r="AO36" s="317"/>
      <c r="AP36" s="172"/>
      <c r="AQ36" s="192" t="s">
        <v>121</v>
      </c>
      <c r="AR36" s="318"/>
      <c r="AS36" s="323"/>
      <c r="AT36" s="321"/>
      <c r="AU36" s="174" t="s">
        <v>102</v>
      </c>
      <c r="AV36" s="194"/>
      <c r="AW36" s="122"/>
      <c r="AX36" s="11"/>
      <c r="AY36" s="12"/>
      <c r="BC36"/>
      <c r="BO36" s="11"/>
    </row>
    <row r="37" spans="1:67" ht="19.649999999999999" customHeight="1" thickBot="1" x14ac:dyDescent="0.25">
      <c r="A37" s="10">
        <v>27</v>
      </c>
      <c r="B37" s="328"/>
      <c r="C37" s="105" t="s">
        <v>28</v>
      </c>
      <c r="D37" s="143" t="s">
        <v>75</v>
      </c>
      <c r="F37" s="65" t="s">
        <v>37</v>
      </c>
      <c r="G37" s="65" t="s">
        <v>38</v>
      </c>
      <c r="H37" s="65">
        <v>6</v>
      </c>
      <c r="I37" s="83" t="s">
        <v>5</v>
      </c>
      <c r="J37" s="360"/>
      <c r="K37" s="333"/>
      <c r="L37" s="244" t="s">
        <v>29</v>
      </c>
      <c r="M37" s="143" t="s">
        <v>62</v>
      </c>
      <c r="O37" s="76"/>
      <c r="P37" s="128"/>
      <c r="Q37" s="128"/>
      <c r="R37" s="66"/>
      <c r="S37" s="66"/>
      <c r="T37" s="65" t="s">
        <v>46</v>
      </c>
      <c r="U37" s="65" t="s">
        <v>38</v>
      </c>
      <c r="V37" s="65">
        <v>2</v>
      </c>
      <c r="W37" s="83" t="s">
        <v>5</v>
      </c>
      <c r="X37" s="348"/>
      <c r="Y37" s="43" t="str">
        <f t="shared" si="0"/>
        <v>G-2位</v>
      </c>
      <c r="Z37" s="270" t="s">
        <v>17</v>
      </c>
      <c r="AA37" s="143" t="s">
        <v>58</v>
      </c>
      <c r="AD37" s="283"/>
      <c r="AE37" s="105" t="s">
        <v>29</v>
      </c>
      <c r="AF37" s="132" t="s">
        <v>63</v>
      </c>
      <c r="AG37" s="8"/>
      <c r="AH37" s="53"/>
      <c r="AI37" s="125">
        <v>31</v>
      </c>
      <c r="AJ37" s="311"/>
      <c r="AK37" s="182"/>
      <c r="AL37" s="212" t="s">
        <v>105</v>
      </c>
      <c r="AM37" s="315" t="s">
        <v>37</v>
      </c>
      <c r="AN37" s="323"/>
      <c r="AO37" s="316" t="str">
        <f>AJ31&amp;AM37</f>
        <v>④4位</v>
      </c>
      <c r="AP37" s="182"/>
      <c r="AQ37" s="212" t="s">
        <v>105</v>
      </c>
      <c r="AR37" s="318" t="s">
        <v>37</v>
      </c>
      <c r="AS37" s="323"/>
      <c r="AT37" s="321" t="s">
        <v>37</v>
      </c>
      <c r="AU37" s="180" t="s">
        <v>113</v>
      </c>
      <c r="AV37" s="209" t="s">
        <v>98</v>
      </c>
      <c r="AW37" s="122"/>
      <c r="AX37" s="11"/>
      <c r="AY37" s="12"/>
      <c r="BC37"/>
      <c r="BO37" s="11"/>
    </row>
    <row r="38" spans="1:67" ht="19.649999999999999" customHeight="1" thickBot="1" x14ac:dyDescent="0.25">
      <c r="A38" s="10">
        <v>28</v>
      </c>
      <c r="B38" s="339"/>
      <c r="C38" s="99" t="s">
        <v>17</v>
      </c>
      <c r="D38" s="149" t="s">
        <v>58</v>
      </c>
      <c r="F38" s="65" t="s">
        <v>37</v>
      </c>
      <c r="G38" s="65" t="s">
        <v>38</v>
      </c>
      <c r="H38" s="65">
        <v>7</v>
      </c>
      <c r="I38" s="83" t="s">
        <v>5</v>
      </c>
      <c r="J38" s="360"/>
      <c r="K38" s="333"/>
      <c r="L38" s="255" t="s">
        <v>67</v>
      </c>
      <c r="M38" s="144" t="s">
        <v>65</v>
      </c>
      <c r="O38" s="29"/>
      <c r="P38" s="127"/>
      <c r="Q38" s="127"/>
      <c r="R38" s="66"/>
      <c r="S38" s="66"/>
      <c r="T38" s="65" t="s">
        <v>47</v>
      </c>
      <c r="U38" s="65" t="s">
        <v>38</v>
      </c>
      <c r="V38" s="65">
        <v>2</v>
      </c>
      <c r="W38" s="83" t="s">
        <v>5</v>
      </c>
      <c r="X38" s="348"/>
      <c r="Y38" s="45" t="str">
        <f t="shared" si="0"/>
        <v>H-2位</v>
      </c>
      <c r="Z38" s="265" t="s">
        <v>29</v>
      </c>
      <c r="AA38" s="149" t="s">
        <v>63</v>
      </c>
      <c r="AD38" s="285"/>
      <c r="AE38" s="99" t="s">
        <v>17</v>
      </c>
      <c r="AF38" s="167" t="s">
        <v>58</v>
      </c>
      <c r="AG38" s="8"/>
      <c r="AH38" s="53"/>
      <c r="AI38" s="125">
        <v>32</v>
      </c>
      <c r="AJ38" s="312"/>
      <c r="AK38" s="195" t="s">
        <v>102</v>
      </c>
      <c r="AL38" s="196"/>
      <c r="AM38" s="315"/>
      <c r="AN38" s="324"/>
      <c r="AO38" s="343"/>
      <c r="AP38" s="195" t="s">
        <v>102</v>
      </c>
      <c r="AQ38" s="196"/>
      <c r="AR38" s="318"/>
      <c r="AS38" s="324"/>
      <c r="AT38" s="327"/>
      <c r="AU38" s="195" t="s">
        <v>96</v>
      </c>
      <c r="AV38" s="196"/>
      <c r="AW38" s="122"/>
      <c r="AX38"/>
      <c r="AY38"/>
      <c r="AZ38"/>
      <c r="BA38"/>
      <c r="BB38"/>
      <c r="BC38"/>
      <c r="BF38" s="11"/>
      <c r="BG38" s="11"/>
      <c r="BH38" s="11"/>
      <c r="BI38" s="11"/>
      <c r="BJ38" s="11"/>
      <c r="BK38" s="11"/>
      <c r="BL38" s="11"/>
      <c r="BM38" s="11"/>
      <c r="BN38" s="11"/>
      <c r="BO38" s="11"/>
    </row>
    <row r="39" spans="1:67" ht="19.649999999999999" customHeight="1" thickTop="1" thickBot="1" x14ac:dyDescent="0.25">
      <c r="A39" s="10">
        <v>29</v>
      </c>
      <c r="B39" s="328" t="s">
        <v>33</v>
      </c>
      <c r="C39" s="136" t="s">
        <v>83</v>
      </c>
      <c r="D39" s="161"/>
      <c r="J39" s="361" t="s">
        <v>47</v>
      </c>
      <c r="K39" s="332" t="s">
        <v>129</v>
      </c>
      <c r="L39" s="248" t="s">
        <v>39</v>
      </c>
      <c r="M39" s="256" t="s">
        <v>64</v>
      </c>
      <c r="P39" s="114"/>
      <c r="Q39" s="114"/>
      <c r="R39" s="66"/>
      <c r="S39" s="66"/>
      <c r="T39" s="65" t="s">
        <v>46</v>
      </c>
      <c r="U39" s="65" t="s">
        <v>38</v>
      </c>
      <c r="V39" s="65">
        <v>3</v>
      </c>
      <c r="W39" s="83" t="s">
        <v>5</v>
      </c>
      <c r="X39" s="347" t="s">
        <v>14</v>
      </c>
      <c r="Y39" s="42" t="str">
        <f t="shared" si="0"/>
        <v>G-3位</v>
      </c>
      <c r="Z39" s="264" t="s">
        <v>29</v>
      </c>
      <c r="AA39" s="164" t="s">
        <v>62</v>
      </c>
      <c r="AD39" s="286"/>
      <c r="AE39" s="163" t="s">
        <v>28</v>
      </c>
      <c r="AF39" s="168" t="s">
        <v>57</v>
      </c>
      <c r="AH39" s="53"/>
      <c r="AI39" s="125"/>
      <c r="AJ39" s="102"/>
      <c r="AK39" s="103"/>
      <c r="AL39" s="29"/>
      <c r="AM39" s="115"/>
      <c r="AN39" s="102"/>
      <c r="AO39" s="96"/>
      <c r="AP39" s="103"/>
      <c r="AQ39" s="29"/>
      <c r="AR39" s="88"/>
      <c r="AS39" s="102"/>
      <c r="AT39" s="93"/>
      <c r="AU39" s="92"/>
      <c r="AV39" s="76"/>
      <c r="AW39" s="123"/>
      <c r="AX39"/>
      <c r="AY39"/>
      <c r="AZ39"/>
      <c r="BA39"/>
      <c r="BB39"/>
      <c r="BC39"/>
      <c r="BF39" s="11"/>
      <c r="BG39" s="11"/>
      <c r="BH39" s="11"/>
      <c r="BI39" s="11"/>
      <c r="BJ39" s="11"/>
      <c r="BK39" s="11"/>
      <c r="BL39" s="11"/>
      <c r="BM39" s="11"/>
      <c r="BN39" s="11"/>
      <c r="BO39" s="11"/>
    </row>
    <row r="40" spans="1:67" ht="19.649999999999999" customHeight="1" thickTop="1" thickBot="1" x14ac:dyDescent="0.25">
      <c r="A40" s="10">
        <v>30</v>
      </c>
      <c r="B40" s="328"/>
      <c r="C40" s="107" t="s">
        <v>112</v>
      </c>
      <c r="D40" s="152" t="s">
        <v>99</v>
      </c>
      <c r="J40" s="360"/>
      <c r="K40" s="333"/>
      <c r="L40" s="244" t="s">
        <v>28</v>
      </c>
      <c r="M40" s="143" t="s">
        <v>54</v>
      </c>
      <c r="P40" s="114"/>
      <c r="Q40" s="114"/>
      <c r="R40" s="66"/>
      <c r="S40" s="66"/>
      <c r="T40" s="65" t="s">
        <v>47</v>
      </c>
      <c r="U40" s="65" t="s">
        <v>38</v>
      </c>
      <c r="V40" s="65">
        <v>3</v>
      </c>
      <c r="W40" s="83" t="s">
        <v>5</v>
      </c>
      <c r="X40" s="348"/>
      <c r="Y40" s="43" t="str">
        <f t="shared" si="0"/>
        <v>H-3位</v>
      </c>
      <c r="Z40" s="270" t="s">
        <v>39</v>
      </c>
      <c r="AA40" s="147" t="s">
        <v>64</v>
      </c>
      <c r="AD40" s="283"/>
      <c r="AE40" s="105" t="s">
        <v>28</v>
      </c>
      <c r="AF40" s="132" t="s">
        <v>56</v>
      </c>
      <c r="AH40" s="53"/>
      <c r="AI40" s="125">
        <v>33</v>
      </c>
      <c r="AJ40" s="310" t="s">
        <v>30</v>
      </c>
      <c r="AK40" s="213" t="s">
        <v>17</v>
      </c>
      <c r="AL40" s="211" t="s">
        <v>58</v>
      </c>
      <c r="AM40" s="315" t="s">
        <v>34</v>
      </c>
      <c r="AN40" s="322" t="s">
        <v>26</v>
      </c>
      <c r="AO40" s="325" t="str">
        <f>AJ40&amp;AM40</f>
        <v>⑤1位</v>
      </c>
      <c r="AP40" s="213" t="s">
        <v>17</v>
      </c>
      <c r="AQ40" s="211" t="s">
        <v>58</v>
      </c>
      <c r="AR40" s="318" t="s">
        <v>34</v>
      </c>
      <c r="AS40" s="322" t="s">
        <v>26</v>
      </c>
      <c r="AT40" s="326" t="s">
        <v>34</v>
      </c>
      <c r="AU40" s="213" t="s">
        <v>39</v>
      </c>
      <c r="AV40" s="229" t="s">
        <v>64</v>
      </c>
      <c r="AW40" s="319" t="s">
        <v>90</v>
      </c>
      <c r="AX40"/>
      <c r="AY40"/>
      <c r="AZ40"/>
      <c r="BA40"/>
      <c r="BB40"/>
      <c r="BC40"/>
      <c r="BF40" s="11"/>
      <c r="BG40" s="11"/>
      <c r="BH40" s="11"/>
      <c r="BI40" s="11"/>
      <c r="BJ40" s="11"/>
      <c r="BK40" s="11"/>
      <c r="BL40" s="11"/>
      <c r="BM40" s="11"/>
      <c r="BN40" s="11"/>
      <c r="BO40" s="11"/>
    </row>
    <row r="41" spans="1:67" ht="19.649999999999999" customHeight="1" thickBot="1" x14ac:dyDescent="0.25">
      <c r="A41" s="10">
        <v>31</v>
      </c>
      <c r="B41" s="328"/>
      <c r="C41" s="105" t="s">
        <v>28</v>
      </c>
      <c r="D41" s="143" t="s">
        <v>56</v>
      </c>
      <c r="J41" s="360"/>
      <c r="K41" s="333"/>
      <c r="L41" s="244" t="s">
        <v>29</v>
      </c>
      <c r="M41" s="143" t="s">
        <v>63</v>
      </c>
      <c r="P41" s="114"/>
      <c r="Q41" s="114"/>
      <c r="R41" s="66"/>
      <c r="S41" s="66"/>
      <c r="T41" s="65" t="s">
        <v>46</v>
      </c>
      <c r="U41" s="65" t="s">
        <v>38</v>
      </c>
      <c r="V41" s="65">
        <v>4</v>
      </c>
      <c r="W41" s="83" t="s">
        <v>5</v>
      </c>
      <c r="X41" s="348"/>
      <c r="Y41" s="43" t="str">
        <f t="shared" si="0"/>
        <v>G-4位</v>
      </c>
      <c r="Z41" s="269" t="s">
        <v>28</v>
      </c>
      <c r="AA41" s="143" t="s">
        <v>57</v>
      </c>
      <c r="AD41" s="283"/>
      <c r="AE41" s="97" t="s">
        <v>39</v>
      </c>
      <c r="AF41" s="133" t="s">
        <v>64</v>
      </c>
      <c r="AG41" s="51"/>
      <c r="AH41" s="53"/>
      <c r="AI41" s="126">
        <v>34</v>
      </c>
      <c r="AJ41" s="311"/>
      <c r="AK41" s="183"/>
      <c r="AL41" s="216" t="s">
        <v>94</v>
      </c>
      <c r="AM41" s="315"/>
      <c r="AN41" s="323"/>
      <c r="AO41" s="317"/>
      <c r="AP41" s="183"/>
      <c r="AQ41" s="216" t="s">
        <v>94</v>
      </c>
      <c r="AR41" s="318"/>
      <c r="AS41" s="323"/>
      <c r="AT41" s="321"/>
      <c r="AU41" s="186" t="s">
        <v>29</v>
      </c>
      <c r="AV41" s="223" t="s">
        <v>63</v>
      </c>
      <c r="AW41" s="319"/>
      <c r="AX41" s="11"/>
      <c r="AY41" s="12"/>
      <c r="BC41"/>
      <c r="BO41" s="11"/>
    </row>
    <row r="42" spans="1:67" ht="19.649999999999999" customHeight="1" thickBot="1" x14ac:dyDescent="0.25">
      <c r="A42" s="10">
        <v>32</v>
      </c>
      <c r="B42" s="339"/>
      <c r="C42" s="99" t="s">
        <v>16</v>
      </c>
      <c r="D42" s="149" t="s">
        <v>59</v>
      </c>
      <c r="J42" s="362"/>
      <c r="K42" s="334"/>
      <c r="L42" s="251" t="s">
        <v>28</v>
      </c>
      <c r="M42" s="149" t="s">
        <v>56</v>
      </c>
      <c r="P42" s="114"/>
      <c r="Q42" s="114"/>
      <c r="R42" s="66"/>
      <c r="S42" s="66"/>
      <c r="T42" s="65" t="s">
        <v>47</v>
      </c>
      <c r="U42" s="65" t="s">
        <v>38</v>
      </c>
      <c r="V42" s="65">
        <v>4</v>
      </c>
      <c r="W42" s="83" t="s">
        <v>5</v>
      </c>
      <c r="X42" s="349"/>
      <c r="Y42" s="44" t="str">
        <f t="shared" si="0"/>
        <v>H-4位</v>
      </c>
      <c r="Z42" s="265" t="s">
        <v>28</v>
      </c>
      <c r="AA42" s="149" t="s">
        <v>56</v>
      </c>
      <c r="AD42" s="285"/>
      <c r="AE42" s="148" t="s">
        <v>29</v>
      </c>
      <c r="AF42" s="167" t="s">
        <v>62</v>
      </c>
      <c r="AG42" s="51"/>
      <c r="AH42" s="53"/>
      <c r="AI42" s="125">
        <v>35</v>
      </c>
      <c r="AJ42" s="311"/>
      <c r="AK42" s="182"/>
      <c r="AL42" s="217" t="s">
        <v>87</v>
      </c>
      <c r="AM42" s="315" t="s">
        <v>35</v>
      </c>
      <c r="AN42" s="323"/>
      <c r="AO42" s="316" t="str">
        <f>AJ40&amp;AM42</f>
        <v>⑤2位</v>
      </c>
      <c r="AP42" s="173" t="s">
        <v>29</v>
      </c>
      <c r="AQ42" s="193" t="s">
        <v>62</v>
      </c>
      <c r="AR42" s="318" t="s">
        <v>35</v>
      </c>
      <c r="AS42" s="323"/>
      <c r="AT42" s="321" t="s">
        <v>35</v>
      </c>
      <c r="AU42" s="181" t="s">
        <v>17</v>
      </c>
      <c r="AV42" s="193" t="s">
        <v>58</v>
      </c>
      <c r="AW42" s="319" t="s">
        <v>89</v>
      </c>
      <c r="AX42" s="11"/>
      <c r="AY42" s="12"/>
      <c r="BC42"/>
      <c r="BO42" s="11"/>
    </row>
    <row r="43" spans="1:67" ht="19.649999999999999" customHeight="1" thickTop="1" thickBot="1" x14ac:dyDescent="0.25">
      <c r="AG43" s="51"/>
      <c r="AH43" s="53"/>
      <c r="AI43" s="126">
        <v>36</v>
      </c>
      <c r="AJ43" s="311"/>
      <c r="AK43" s="184" t="s">
        <v>39</v>
      </c>
      <c r="AL43" s="218" t="s">
        <v>66</v>
      </c>
      <c r="AM43" s="315"/>
      <c r="AN43" s="323"/>
      <c r="AO43" s="317"/>
      <c r="AP43" s="185" t="s">
        <v>67</v>
      </c>
      <c r="AQ43" s="218" t="s">
        <v>65</v>
      </c>
      <c r="AR43" s="318"/>
      <c r="AS43" s="323"/>
      <c r="AT43" s="321"/>
      <c r="AU43" s="183"/>
      <c r="AV43" s="216" t="s">
        <v>94</v>
      </c>
      <c r="AW43" s="319"/>
      <c r="AX43" s="11"/>
      <c r="AY43" s="12"/>
      <c r="BC43"/>
      <c r="BO43" s="11"/>
    </row>
    <row r="44" spans="1:67" ht="19.649999999999999" customHeight="1" thickBot="1" x14ac:dyDescent="0.25">
      <c r="AG44" s="51"/>
      <c r="AH44" s="53"/>
      <c r="AI44" s="125">
        <v>37</v>
      </c>
      <c r="AJ44" s="311"/>
      <c r="AK44" s="173" t="s">
        <v>28</v>
      </c>
      <c r="AL44" s="193" t="s">
        <v>56</v>
      </c>
      <c r="AM44" s="315" t="s">
        <v>34</v>
      </c>
      <c r="AN44" s="323"/>
      <c r="AO44" s="316" t="str">
        <f>AJ48&amp;AM44</f>
        <v>⑥1位</v>
      </c>
      <c r="AP44" s="182"/>
      <c r="AQ44" s="221" t="s">
        <v>88</v>
      </c>
      <c r="AR44" s="318" t="s">
        <v>36</v>
      </c>
      <c r="AS44" s="323"/>
      <c r="AT44" s="321" t="s">
        <v>36</v>
      </c>
      <c r="AU44" s="182"/>
      <c r="AV44" s="221" t="s">
        <v>88</v>
      </c>
      <c r="AW44" s="121"/>
      <c r="AX44" s="11"/>
      <c r="AY44" s="12"/>
      <c r="BC44"/>
      <c r="BO44" s="11"/>
    </row>
    <row r="45" spans="1:67" ht="19.649999999999999" customHeight="1" thickBot="1" x14ac:dyDescent="0.25">
      <c r="A45" s="131"/>
      <c r="AG45" s="51"/>
      <c r="AH45" s="53"/>
      <c r="AI45" s="126">
        <v>38</v>
      </c>
      <c r="AJ45" s="311"/>
      <c r="AK45" s="174" t="s">
        <v>74</v>
      </c>
      <c r="AL45" s="194"/>
      <c r="AM45" s="315"/>
      <c r="AN45" s="323"/>
      <c r="AO45" s="317"/>
      <c r="AP45" s="176" t="s">
        <v>106</v>
      </c>
      <c r="AQ45" s="199"/>
      <c r="AR45" s="318"/>
      <c r="AS45" s="323"/>
      <c r="AT45" s="321"/>
      <c r="AU45" s="176" t="s">
        <v>106</v>
      </c>
      <c r="AV45" s="199"/>
      <c r="AW45" s="121"/>
      <c r="AX45" s="11"/>
      <c r="AY45" s="12"/>
      <c r="BC45"/>
      <c r="BO45" s="11"/>
    </row>
    <row r="46" spans="1:67" ht="19.649999999999999" customHeight="1" thickBot="1" x14ac:dyDescent="0.25">
      <c r="A46" s="4"/>
      <c r="AG46" s="94"/>
      <c r="AH46" s="53"/>
      <c r="AI46" s="125">
        <v>39</v>
      </c>
      <c r="AJ46" s="311"/>
      <c r="AK46" s="173" t="s">
        <v>29</v>
      </c>
      <c r="AL46" s="193" t="s">
        <v>62</v>
      </c>
      <c r="AM46" s="315" t="s">
        <v>35</v>
      </c>
      <c r="AN46" s="323"/>
      <c r="AO46" s="316" t="str">
        <f>AJ48&amp;AM46</f>
        <v>⑥2位</v>
      </c>
      <c r="AP46" s="181" t="s">
        <v>39</v>
      </c>
      <c r="AQ46" s="222" t="s">
        <v>64</v>
      </c>
      <c r="AR46" s="318" t="s">
        <v>37</v>
      </c>
      <c r="AS46" s="323"/>
      <c r="AT46" s="321" t="s">
        <v>37</v>
      </c>
      <c r="AU46" s="173" t="s">
        <v>29</v>
      </c>
      <c r="AV46" s="193" t="s">
        <v>62</v>
      </c>
      <c r="AW46" s="121"/>
      <c r="AX46" s="22"/>
      <c r="AY46" s="12"/>
      <c r="BB46" s="11"/>
      <c r="BC46"/>
      <c r="BO46" s="11"/>
    </row>
    <row r="47" spans="1:67" s="1" customFormat="1" ht="19.649999999999999" customHeight="1" thickBot="1" x14ac:dyDescent="0.35">
      <c r="A47" s="4"/>
      <c r="B47" s="2"/>
      <c r="C47" s="14"/>
      <c r="D47" s="14"/>
      <c r="E47" s="66"/>
      <c r="F47" s="66"/>
      <c r="G47" s="66"/>
      <c r="H47" s="66"/>
      <c r="I47" s="81"/>
      <c r="J47" s="11"/>
      <c r="N47" s="2"/>
      <c r="R47" s="2"/>
      <c r="S47" s="2"/>
      <c r="T47" s="2"/>
      <c r="U47" s="2"/>
      <c r="V47" s="2"/>
      <c r="W47" s="30"/>
      <c r="X47" s="2"/>
      <c r="AB47" s="11"/>
      <c r="AD47" s="11"/>
      <c r="AE47" s="11"/>
      <c r="AF47" s="11"/>
      <c r="AG47" s="11"/>
      <c r="AH47" s="53"/>
      <c r="AI47" s="126">
        <v>40</v>
      </c>
      <c r="AJ47" s="312"/>
      <c r="AK47" s="219" t="s">
        <v>67</v>
      </c>
      <c r="AL47" s="220" t="s">
        <v>65</v>
      </c>
      <c r="AM47" s="315"/>
      <c r="AN47" s="324"/>
      <c r="AO47" s="343"/>
      <c r="AP47" s="225" t="s">
        <v>29</v>
      </c>
      <c r="AQ47" s="226" t="s">
        <v>63</v>
      </c>
      <c r="AR47" s="318"/>
      <c r="AS47" s="324"/>
      <c r="AT47" s="327"/>
      <c r="AU47" s="219" t="s">
        <v>67</v>
      </c>
      <c r="AV47" s="220" t="s">
        <v>65</v>
      </c>
      <c r="AW47" s="121"/>
      <c r="AX47" s="22"/>
      <c r="AY47" s="21"/>
      <c r="AZ47" s="12"/>
      <c r="BA47" s="12"/>
    </row>
    <row r="48" spans="1:67" s="7" customFormat="1" ht="19.649999999999999" customHeight="1" thickTop="1" thickBot="1" x14ac:dyDescent="0.25">
      <c r="A48" s="131"/>
      <c r="B48" s="2"/>
      <c r="C48" s="14"/>
      <c r="D48" s="14"/>
      <c r="E48" s="66"/>
      <c r="F48" s="66"/>
      <c r="G48" s="66"/>
      <c r="H48" s="66"/>
      <c r="I48" s="81"/>
      <c r="J48" s="11"/>
      <c r="K48" s="1"/>
      <c r="L48" s="1"/>
      <c r="M48" s="1"/>
      <c r="N48" s="2"/>
      <c r="O48" s="1"/>
      <c r="P48" s="1"/>
      <c r="Q48" s="1"/>
      <c r="R48" s="2"/>
      <c r="S48" s="2"/>
      <c r="T48" s="2"/>
      <c r="U48" s="2"/>
      <c r="V48" s="2"/>
      <c r="W48" s="30"/>
      <c r="X48" s="2"/>
      <c r="Y48" s="1"/>
      <c r="Z48" s="1"/>
      <c r="AA48" s="1"/>
      <c r="AB48" s="11"/>
      <c r="AC48" s="1"/>
      <c r="AD48" s="11"/>
      <c r="AE48" s="11"/>
      <c r="AF48" s="11"/>
      <c r="AG48" s="11"/>
      <c r="AH48" s="53"/>
      <c r="AI48" s="125">
        <v>41</v>
      </c>
      <c r="AJ48" s="310" t="s">
        <v>31</v>
      </c>
      <c r="AK48" s="210" t="s">
        <v>28</v>
      </c>
      <c r="AL48" s="211" t="s">
        <v>57</v>
      </c>
      <c r="AM48" s="315" t="s">
        <v>36</v>
      </c>
      <c r="AN48" s="322" t="s">
        <v>27</v>
      </c>
      <c r="AO48" s="325" t="str">
        <f>AJ40&amp;AM48</f>
        <v>⑤3位</v>
      </c>
      <c r="AP48" s="227"/>
      <c r="AQ48" s="228" t="s">
        <v>87</v>
      </c>
      <c r="AR48" s="318" t="s">
        <v>34</v>
      </c>
      <c r="AS48" s="322" t="s">
        <v>27</v>
      </c>
      <c r="AT48" s="326" t="s">
        <v>34</v>
      </c>
      <c r="AU48" s="230" t="s">
        <v>86</v>
      </c>
      <c r="AV48" s="231"/>
      <c r="AW48" s="319" t="s">
        <v>90</v>
      </c>
      <c r="AX48" s="20"/>
      <c r="AY48" s="37"/>
      <c r="AZ48" s="37"/>
      <c r="BA48" s="37"/>
      <c r="BB48" s="37"/>
    </row>
    <row r="49" spans="1:67" s="7" customFormat="1" ht="19.649999999999999" customHeight="1" thickBot="1" x14ac:dyDescent="0.25">
      <c r="A49" s="131"/>
      <c r="B49" s="2"/>
      <c r="C49" s="14"/>
      <c r="D49" s="14"/>
      <c r="E49" s="66"/>
      <c r="F49" s="66"/>
      <c r="G49" s="66"/>
      <c r="H49" s="66"/>
      <c r="I49" s="81"/>
      <c r="J49" s="11"/>
      <c r="K49" s="1"/>
      <c r="L49" s="1"/>
      <c r="M49" s="1"/>
      <c r="N49" s="2"/>
      <c r="O49" s="1"/>
      <c r="P49" s="1"/>
      <c r="Q49" s="1"/>
      <c r="R49" s="2"/>
      <c r="S49" s="2"/>
      <c r="T49" s="2"/>
      <c r="U49" s="2"/>
      <c r="V49" s="2"/>
      <c r="W49" s="30"/>
      <c r="X49" s="2"/>
      <c r="Y49" s="1"/>
      <c r="Z49" s="1"/>
      <c r="AA49" s="1"/>
      <c r="AB49" s="11"/>
      <c r="AC49" s="1"/>
      <c r="AD49" s="11"/>
      <c r="AE49" s="11"/>
      <c r="AF49" s="11"/>
      <c r="AG49" s="11"/>
      <c r="AH49" s="53"/>
      <c r="AI49" s="126">
        <v>42</v>
      </c>
      <c r="AJ49" s="311"/>
      <c r="AK49" s="176" t="s">
        <v>107</v>
      </c>
      <c r="AL49" s="199"/>
      <c r="AM49" s="315"/>
      <c r="AN49" s="323"/>
      <c r="AO49" s="317"/>
      <c r="AP49" s="184" t="s">
        <v>39</v>
      </c>
      <c r="AQ49" s="218" t="s">
        <v>66</v>
      </c>
      <c r="AR49" s="318"/>
      <c r="AS49" s="323"/>
      <c r="AT49" s="321"/>
      <c r="AU49" s="186" t="s">
        <v>28</v>
      </c>
      <c r="AV49" s="223" t="s">
        <v>54</v>
      </c>
      <c r="AW49" s="319"/>
      <c r="AX49" s="37"/>
      <c r="AY49" s="37"/>
      <c r="AZ49" s="37"/>
    </row>
    <row r="50" spans="1:67" ht="19.649999999999999" customHeight="1" thickBot="1" x14ac:dyDescent="0.25">
      <c r="C50" s="78" t="s">
        <v>19</v>
      </c>
      <c r="D50" s="363">
        <f>6*8</f>
        <v>48</v>
      </c>
      <c r="E50" s="363"/>
      <c r="F50" s="363"/>
      <c r="G50" s="363"/>
      <c r="H50" s="68"/>
      <c r="I50" s="84"/>
      <c r="K50" s="78" t="s">
        <v>19</v>
      </c>
      <c r="L50" s="364">
        <v>48</v>
      </c>
      <c r="M50" s="364"/>
      <c r="N50" s="47"/>
      <c r="O50" s="47"/>
      <c r="P50" s="47"/>
      <c r="Q50" s="47"/>
      <c r="R50" s="35"/>
      <c r="S50" s="35"/>
      <c r="T50" s="34"/>
      <c r="U50" s="34"/>
      <c r="V50" s="34"/>
      <c r="W50" s="33"/>
      <c r="Y50" s="78" t="s">
        <v>19</v>
      </c>
      <c r="Z50" s="364">
        <v>48</v>
      </c>
      <c r="AA50" s="364"/>
      <c r="AH50" s="53"/>
      <c r="AI50" s="125">
        <v>43</v>
      </c>
      <c r="AJ50" s="311"/>
      <c r="AK50" s="182"/>
      <c r="AL50" s="221" t="s">
        <v>88</v>
      </c>
      <c r="AM50" s="315" t="s">
        <v>37</v>
      </c>
      <c r="AN50" s="323"/>
      <c r="AO50" s="316" t="str">
        <f>AJ40&amp;AM50</f>
        <v>⑤4位</v>
      </c>
      <c r="AP50" s="173" t="s">
        <v>28</v>
      </c>
      <c r="AQ50" s="193" t="s">
        <v>56</v>
      </c>
      <c r="AR50" s="318" t="s">
        <v>35</v>
      </c>
      <c r="AS50" s="323"/>
      <c r="AT50" s="321" t="s">
        <v>35</v>
      </c>
      <c r="AU50" s="173" t="s">
        <v>28</v>
      </c>
      <c r="AV50" s="193" t="s">
        <v>57</v>
      </c>
      <c r="AW50" s="319" t="s">
        <v>89</v>
      </c>
      <c r="AX50" s="12"/>
      <c r="AY50" s="12"/>
      <c r="BA50"/>
      <c r="BB50"/>
      <c r="BC50"/>
      <c r="BM50" s="11"/>
      <c r="BN50" s="11"/>
      <c r="BO50" s="11"/>
    </row>
    <row r="51" spans="1:67" s="6" customFormat="1" ht="19.649999999999999" customHeight="1" thickBot="1" x14ac:dyDescent="0.35">
      <c r="A51" s="9"/>
      <c r="B51" s="7"/>
      <c r="C51" s="78" t="s">
        <v>4</v>
      </c>
      <c r="D51" s="365">
        <v>6</v>
      </c>
      <c r="E51" s="365"/>
      <c r="F51" s="66"/>
      <c r="G51" s="66"/>
      <c r="H51" s="66"/>
      <c r="I51" s="81"/>
      <c r="J51" s="1"/>
      <c r="K51" s="78" t="s">
        <v>4</v>
      </c>
      <c r="L51" s="365">
        <v>6</v>
      </c>
      <c r="M51" s="365"/>
      <c r="N51" s="73"/>
      <c r="O51" s="73"/>
      <c r="P51" s="73"/>
      <c r="Q51" s="73"/>
      <c r="R51" s="2"/>
      <c r="S51" s="36"/>
      <c r="T51" s="2"/>
      <c r="U51" s="2"/>
      <c r="V51" s="2"/>
      <c r="W51" s="30"/>
      <c r="X51" s="18"/>
      <c r="Y51" s="78" t="s">
        <v>4</v>
      </c>
      <c r="Z51" s="365">
        <v>6</v>
      </c>
      <c r="AA51" s="365"/>
      <c r="AB51" s="23"/>
      <c r="AC51" s="7"/>
      <c r="AD51" s="1"/>
      <c r="AE51" s="16"/>
      <c r="AF51" s="16"/>
      <c r="AG51" s="11"/>
      <c r="AH51" s="53"/>
      <c r="AI51" s="126">
        <v>44</v>
      </c>
      <c r="AJ51" s="311"/>
      <c r="AK51" s="176" t="s">
        <v>106</v>
      </c>
      <c r="AL51" s="199"/>
      <c r="AM51" s="315"/>
      <c r="AN51" s="323"/>
      <c r="AO51" s="317"/>
      <c r="AP51" s="174" t="s">
        <v>74</v>
      </c>
      <c r="AQ51" s="194"/>
      <c r="AR51" s="318"/>
      <c r="AS51" s="323"/>
      <c r="AT51" s="321"/>
      <c r="AU51" s="176" t="s">
        <v>107</v>
      </c>
      <c r="AV51" s="199"/>
      <c r="AW51" s="319"/>
      <c r="AX51" s="11"/>
      <c r="AY51" s="12"/>
      <c r="AZ51" s="12"/>
      <c r="BA51" s="12"/>
      <c r="BB51" s="12"/>
    </row>
    <row r="52" spans="1:67" s="6" customFormat="1" ht="19.649999999999999" customHeight="1" thickBot="1" x14ac:dyDescent="0.35">
      <c r="A52" s="9"/>
      <c r="B52" s="1"/>
      <c r="C52" s="78" t="s">
        <v>3</v>
      </c>
      <c r="D52" s="79">
        <v>5.5555555555555558E-3</v>
      </c>
      <c r="E52" s="66"/>
      <c r="F52" s="66"/>
      <c r="G52" s="66"/>
      <c r="H52" s="66"/>
      <c r="I52" s="81"/>
      <c r="J52" s="1"/>
      <c r="K52" s="78" t="s">
        <v>3</v>
      </c>
      <c r="L52" s="366">
        <v>7.1759259259259259E-3</v>
      </c>
      <c r="M52" s="366"/>
      <c r="N52" s="2"/>
      <c r="O52" s="72"/>
      <c r="P52" s="72"/>
      <c r="Q52" s="72"/>
      <c r="R52" s="2"/>
      <c r="S52" s="35"/>
      <c r="T52" s="2"/>
      <c r="U52" s="2"/>
      <c r="V52" s="2"/>
      <c r="W52" s="30"/>
      <c r="X52" s="18"/>
      <c r="Y52" s="78" t="s">
        <v>3</v>
      </c>
      <c r="Z52" s="366">
        <v>7.2916666666666668E-3</v>
      </c>
      <c r="AA52" s="366"/>
      <c r="AB52" s="1"/>
      <c r="AC52" s="1"/>
      <c r="AD52" s="7"/>
      <c r="AE52" s="16"/>
      <c r="AF52" s="16"/>
      <c r="AG52" s="11"/>
      <c r="AH52" s="53"/>
      <c r="AI52" s="125">
        <v>45</v>
      </c>
      <c r="AJ52" s="311"/>
      <c r="AK52" s="181" t="s">
        <v>39</v>
      </c>
      <c r="AL52" s="222" t="s">
        <v>64</v>
      </c>
      <c r="AM52" s="315" t="s">
        <v>36</v>
      </c>
      <c r="AN52" s="323"/>
      <c r="AO52" s="316" t="str">
        <f>AJ48&amp;AM52</f>
        <v>⑥3位</v>
      </c>
      <c r="AP52" s="187" t="s">
        <v>86</v>
      </c>
      <c r="AQ52" s="224"/>
      <c r="AR52" s="318" t="s">
        <v>36</v>
      </c>
      <c r="AS52" s="323"/>
      <c r="AT52" s="321" t="s">
        <v>36</v>
      </c>
      <c r="AU52" s="173" t="s">
        <v>28</v>
      </c>
      <c r="AV52" s="193" t="s">
        <v>56</v>
      </c>
      <c r="AW52" s="122"/>
      <c r="AX52" s="11"/>
      <c r="AY52" s="12"/>
      <c r="AZ52" s="12"/>
      <c r="BA52" s="12"/>
      <c r="BB52" s="12"/>
    </row>
    <row r="53" spans="1:67" s="6" customFormat="1" ht="19.649999999999999" customHeight="1" thickBot="1" x14ac:dyDescent="0.35">
      <c r="A53" s="9"/>
      <c r="B53" s="1"/>
      <c r="C53" s="78" t="s">
        <v>2</v>
      </c>
      <c r="D53" s="80">
        <f>D51*D52</f>
        <v>3.3333333333333333E-2</v>
      </c>
      <c r="E53" s="66"/>
      <c r="F53" s="69"/>
      <c r="G53" s="69"/>
      <c r="H53" s="69"/>
      <c r="I53" s="85"/>
      <c r="J53" s="1"/>
      <c r="K53" s="78" t="s">
        <v>2</v>
      </c>
      <c r="L53" s="367">
        <f>L51*L52</f>
        <v>4.3055555555555555E-2</v>
      </c>
      <c r="M53" s="367"/>
      <c r="N53" s="2"/>
      <c r="O53" s="74"/>
      <c r="P53" s="74"/>
      <c r="Q53" s="74"/>
      <c r="R53" s="2"/>
      <c r="S53" s="35"/>
      <c r="T53" s="2"/>
      <c r="U53" s="2"/>
      <c r="V53" s="2"/>
      <c r="W53" s="30"/>
      <c r="X53" s="18"/>
      <c r="Y53" s="78" t="s">
        <v>2</v>
      </c>
      <c r="Z53" s="368">
        <f>Z51*Z52</f>
        <v>4.3749999999999997E-2</v>
      </c>
      <c r="AA53" s="368"/>
      <c r="AB53" s="1"/>
      <c r="AC53" s="1"/>
      <c r="AD53" s="7"/>
      <c r="AE53" s="16"/>
      <c r="AF53" s="16"/>
      <c r="AG53" s="11"/>
      <c r="AH53" s="53"/>
      <c r="AI53" s="126">
        <v>46</v>
      </c>
      <c r="AJ53" s="311"/>
      <c r="AK53" s="186" t="s">
        <v>29</v>
      </c>
      <c r="AL53" s="223" t="s">
        <v>63</v>
      </c>
      <c r="AM53" s="315"/>
      <c r="AN53" s="323"/>
      <c r="AO53" s="317"/>
      <c r="AP53" s="186" t="s">
        <v>28</v>
      </c>
      <c r="AQ53" s="223" t="s">
        <v>54</v>
      </c>
      <c r="AR53" s="318"/>
      <c r="AS53" s="323"/>
      <c r="AT53" s="321"/>
      <c r="AU53" s="174" t="s">
        <v>74</v>
      </c>
      <c r="AV53" s="194"/>
      <c r="AW53" s="122"/>
      <c r="AX53" s="11"/>
      <c r="AY53" s="12"/>
      <c r="AZ53" s="12"/>
      <c r="BA53" s="12"/>
      <c r="BB53" s="12"/>
    </row>
    <row r="54" spans="1:67" s="6" customFormat="1" ht="19.649999999999999" customHeight="1" thickBot="1" x14ac:dyDescent="0.25">
      <c r="A54" s="9"/>
      <c r="B54" s="7"/>
      <c r="C54" s="19" t="s">
        <v>1</v>
      </c>
      <c r="D54" s="119">
        <v>0.3888888888888889</v>
      </c>
      <c r="E54" s="65"/>
      <c r="F54" s="66"/>
      <c r="G54" s="66"/>
      <c r="H54" s="66"/>
      <c r="I54" s="81"/>
      <c r="J54" s="7"/>
      <c r="K54" s="19" t="s">
        <v>1</v>
      </c>
      <c r="L54" s="369">
        <f>D55+L52*2</f>
        <v>0.43657407407407406</v>
      </c>
      <c r="M54" s="370"/>
      <c r="O54" s="72"/>
      <c r="P54" s="72"/>
      <c r="Q54" s="72"/>
      <c r="S54" s="35"/>
      <c r="W54" s="33"/>
      <c r="X54" s="18"/>
      <c r="Y54" s="19" t="s">
        <v>1</v>
      </c>
      <c r="Z54" s="369">
        <f>L55+Z52*1</f>
        <v>0.48692129629629627</v>
      </c>
      <c r="AA54" s="370"/>
      <c r="AB54" s="1"/>
      <c r="AC54" s="7"/>
      <c r="AD54" s="11"/>
      <c r="AE54" s="11"/>
      <c r="AF54" s="11"/>
      <c r="AG54" s="11"/>
      <c r="AH54" s="53"/>
      <c r="AI54" s="125">
        <v>47</v>
      </c>
      <c r="AJ54" s="311"/>
      <c r="AK54" s="187" t="s">
        <v>86</v>
      </c>
      <c r="AL54" s="224"/>
      <c r="AM54" s="315" t="s">
        <v>37</v>
      </c>
      <c r="AN54" s="323"/>
      <c r="AO54" s="316" t="str">
        <f>AJ48&amp;AM54</f>
        <v>⑥4位</v>
      </c>
      <c r="AP54" s="173" t="s">
        <v>28</v>
      </c>
      <c r="AQ54" s="193" t="s">
        <v>57</v>
      </c>
      <c r="AR54" s="318" t="s">
        <v>37</v>
      </c>
      <c r="AS54" s="323"/>
      <c r="AT54" s="321" t="s">
        <v>37</v>
      </c>
      <c r="AU54" s="182"/>
      <c r="AV54" s="217" t="s">
        <v>87</v>
      </c>
      <c r="AW54" s="122"/>
      <c r="AX54" s="11"/>
      <c r="AY54" s="12"/>
      <c r="AZ54" s="12"/>
      <c r="BA54" s="12"/>
      <c r="BB54" s="12"/>
    </row>
    <row r="55" spans="1:67" s="6" customFormat="1" ht="19.649999999999999" customHeight="1" thickBot="1" x14ac:dyDescent="0.25">
      <c r="A55" s="9"/>
      <c r="B55" s="7"/>
      <c r="C55" s="19" t="s">
        <v>0</v>
      </c>
      <c r="D55" s="119">
        <f>D54+D53</f>
        <v>0.42222222222222222</v>
      </c>
      <c r="E55" s="65"/>
      <c r="F55" s="66"/>
      <c r="G55" s="66"/>
      <c r="H55" s="66"/>
      <c r="I55" s="81"/>
      <c r="J55" s="7"/>
      <c r="K55" s="19" t="s">
        <v>0</v>
      </c>
      <c r="L55" s="369">
        <f>L54+L53</f>
        <v>0.47962962962962963</v>
      </c>
      <c r="M55" s="370"/>
      <c r="O55" s="72"/>
      <c r="P55" s="72"/>
      <c r="Q55" s="72"/>
      <c r="S55" s="35"/>
      <c r="W55" s="33"/>
      <c r="X55" s="18"/>
      <c r="Y55" s="19" t="s">
        <v>0</v>
      </c>
      <c r="Z55" s="369">
        <f>Z54+Z53</f>
        <v>0.53067129629629628</v>
      </c>
      <c r="AA55" s="370"/>
      <c r="AB55" s="1"/>
      <c r="AC55" s="7"/>
      <c r="AD55" s="11"/>
      <c r="AE55" s="11"/>
      <c r="AF55" s="11"/>
      <c r="AG55" s="11"/>
      <c r="AH55" s="53"/>
      <c r="AI55" s="126">
        <v>48</v>
      </c>
      <c r="AJ55" s="312"/>
      <c r="AK55" s="225" t="s">
        <v>28</v>
      </c>
      <c r="AL55" s="226" t="s">
        <v>54</v>
      </c>
      <c r="AM55" s="315"/>
      <c r="AN55" s="324"/>
      <c r="AO55" s="343"/>
      <c r="AP55" s="205" t="s">
        <v>107</v>
      </c>
      <c r="AQ55" s="206"/>
      <c r="AR55" s="318"/>
      <c r="AS55" s="324"/>
      <c r="AT55" s="327"/>
      <c r="AU55" s="232" t="s">
        <v>39</v>
      </c>
      <c r="AV55" s="220" t="s">
        <v>66</v>
      </c>
      <c r="AW55" s="122"/>
      <c r="AX55" s="11"/>
      <c r="AY55" s="12"/>
      <c r="AZ55" s="12"/>
      <c r="BA55" s="12"/>
      <c r="BB55" s="12"/>
    </row>
    <row r="56" spans="1:67" ht="3" customHeight="1" thickTop="1" x14ac:dyDescent="0.2">
      <c r="AH56" s="53"/>
      <c r="AJ56" s="11"/>
      <c r="AK56" s="12"/>
      <c r="AL56" s="12"/>
      <c r="AM56" s="12"/>
      <c r="AN56" s="116"/>
      <c r="AO56" s="11"/>
      <c r="AP56" s="12"/>
      <c r="AQ56" s="12"/>
      <c r="AR56" s="12"/>
      <c r="AS56" s="12"/>
      <c r="AT56" s="12"/>
      <c r="AU56"/>
      <c r="AV56"/>
      <c r="AW56" s="123"/>
    </row>
    <row r="57" spans="1:67" ht="19.95" customHeight="1" x14ac:dyDescent="0.2">
      <c r="P57" s="2"/>
      <c r="Q57" s="2"/>
      <c r="V57" s="6"/>
      <c r="W57" s="2"/>
      <c r="Y57" s="2"/>
      <c r="Z57" s="11"/>
      <c r="AB57" s="94">
        <f>D50+L50+Z50</f>
        <v>144</v>
      </c>
      <c r="AC57" s="94"/>
      <c r="AD57" s="94"/>
      <c r="AE57" s="94"/>
      <c r="AF57" s="94"/>
      <c r="AH57" s="53"/>
      <c r="AJ57" s="364">
        <f>6*6</f>
        <v>36</v>
      </c>
      <c r="AK57" s="364"/>
      <c r="AL57" s="364"/>
      <c r="AM57" s="2"/>
      <c r="AN57" s="66"/>
      <c r="AO57" s="364">
        <f>6*6</f>
        <v>36</v>
      </c>
      <c r="AP57" s="364"/>
      <c r="AQ57" s="364"/>
      <c r="AX57" s="124"/>
    </row>
    <row r="58" spans="1:67" ht="16.05" customHeight="1" x14ac:dyDescent="0.2">
      <c r="B58" s="48"/>
      <c r="AH58" s="53"/>
      <c r="AJ58" s="365">
        <v>6</v>
      </c>
      <c r="AK58" s="365"/>
      <c r="AL58" s="365"/>
      <c r="AM58" s="2"/>
      <c r="AN58" s="66"/>
      <c r="AO58" s="365">
        <v>6</v>
      </c>
      <c r="AP58" s="365"/>
      <c r="AQ58" s="365"/>
      <c r="AR58" s="1"/>
      <c r="AS58" s="1"/>
      <c r="AT58" s="371" t="s">
        <v>91</v>
      </c>
      <c r="AU58" s="371"/>
      <c r="AV58" s="295">
        <f>D50+L50+Z50+AJ57+AO57</f>
        <v>216</v>
      </c>
      <c r="AW58" s="7"/>
      <c r="AX58" s="122"/>
    </row>
    <row r="59" spans="1:67" ht="16.05" customHeight="1" x14ac:dyDescent="0.2">
      <c r="B59" s="1"/>
      <c r="AH59" s="53"/>
      <c r="AJ59" s="366">
        <v>7.6388888888888886E-3</v>
      </c>
      <c r="AK59" s="366"/>
      <c r="AL59" s="366"/>
      <c r="AM59" s="95"/>
      <c r="AN59" s="129"/>
      <c r="AO59" s="366">
        <v>8.3333333333333332E-3</v>
      </c>
      <c r="AP59" s="366"/>
      <c r="AQ59" s="366"/>
      <c r="AR59" s="89"/>
      <c r="AS59" s="89"/>
      <c r="AT59" s="371"/>
      <c r="AU59" s="371"/>
      <c r="AV59" s="295"/>
      <c r="AW59" s="90"/>
    </row>
    <row r="60" spans="1:67" ht="16.05" customHeight="1" x14ac:dyDescent="0.2">
      <c r="B60" s="48"/>
      <c r="AH60" s="53"/>
      <c r="AJ60" s="368">
        <f>AJ58*AJ59</f>
        <v>4.583333333333333E-2</v>
      </c>
      <c r="AK60" s="368"/>
      <c r="AL60" s="368"/>
      <c r="AM60" s="95"/>
      <c r="AN60" s="129"/>
      <c r="AO60" s="368">
        <f>AO58*AO59</f>
        <v>0.05</v>
      </c>
      <c r="AP60" s="368"/>
      <c r="AQ60" s="368"/>
      <c r="AR60" s="89"/>
      <c r="AS60" s="89"/>
      <c r="AW60" s="90"/>
    </row>
    <row r="61" spans="1:67" ht="16.05" customHeight="1" x14ac:dyDescent="0.2">
      <c r="B61" s="48"/>
      <c r="AH61" s="53"/>
      <c r="AJ61" s="369">
        <f>Z55+AJ59*4</f>
        <v>0.56122685185185184</v>
      </c>
      <c r="AK61" s="372"/>
      <c r="AL61" s="370"/>
      <c r="AM61" s="91"/>
      <c r="AN61" s="118"/>
      <c r="AO61" s="369">
        <f>AJ62+AO59*2</f>
        <v>0.62372685185185184</v>
      </c>
      <c r="AP61" s="372"/>
      <c r="AQ61" s="370"/>
      <c r="AR61" s="296" t="s">
        <v>122</v>
      </c>
      <c r="AS61" s="297"/>
      <c r="AT61" s="297"/>
      <c r="AU61" s="297"/>
      <c r="AV61" s="295" t="s">
        <v>123</v>
      </c>
      <c r="AW61" s="291"/>
    </row>
    <row r="62" spans="1:67" ht="16.05" customHeight="1" x14ac:dyDescent="0.2">
      <c r="Y62" s="6"/>
      <c r="AH62" s="53"/>
      <c r="AJ62" s="369">
        <f>AJ61+AJ60</f>
        <v>0.60706018518518512</v>
      </c>
      <c r="AK62" s="372"/>
      <c r="AL62" s="370"/>
      <c r="AM62" s="91"/>
      <c r="AN62" s="118"/>
      <c r="AO62" s="369">
        <f>AO61+AO60</f>
        <v>0.67372685185185188</v>
      </c>
      <c r="AP62" s="372"/>
      <c r="AQ62" s="370"/>
      <c r="AR62" s="296"/>
      <c r="AS62" s="297"/>
      <c r="AT62" s="297"/>
      <c r="AU62" s="297"/>
      <c r="AV62" s="295"/>
      <c r="AW62" s="291"/>
    </row>
    <row r="63" spans="1:67" ht="22.95" customHeight="1" x14ac:dyDescent="0.2">
      <c r="Z63" s="6"/>
      <c r="AA63" s="6"/>
      <c r="AH63" s="53"/>
    </row>
    <row r="64" spans="1:67" ht="22.95" customHeight="1" x14ac:dyDescent="0.2">
      <c r="AJ64" s="15" t="s">
        <v>125</v>
      </c>
      <c r="AK64" s="11"/>
      <c r="AP64" s="11"/>
      <c r="AW64" s="292"/>
    </row>
    <row r="65" spans="34:42" ht="22.95" customHeight="1" x14ac:dyDescent="0.2">
      <c r="AH65" s="94"/>
      <c r="AJ65" s="11"/>
      <c r="AK65" s="11"/>
      <c r="AO65" s="11"/>
      <c r="AP65" s="11"/>
    </row>
    <row r="66" spans="34:42" ht="18" customHeight="1" x14ac:dyDescent="0.2">
      <c r="AH66" s="51"/>
    </row>
    <row r="67" spans="34:42" ht="18" customHeight="1" x14ac:dyDescent="0.2">
      <c r="AH67" s="51"/>
    </row>
    <row r="68" spans="34:42" ht="18" customHeight="1" x14ac:dyDescent="0.2">
      <c r="AH68" s="6"/>
    </row>
    <row r="69" spans="34:42" ht="18" customHeight="1" x14ac:dyDescent="0.2">
      <c r="AH69" s="6"/>
    </row>
  </sheetData>
  <mergeCells count="203">
    <mergeCell ref="AJ62:AL62"/>
    <mergeCell ref="AO62:AQ62"/>
    <mergeCell ref="AJ60:AL60"/>
    <mergeCell ref="AO60:AQ60"/>
    <mergeCell ref="AJ61:AL61"/>
    <mergeCell ref="AO61:AQ61"/>
    <mergeCell ref="AJ57:AL57"/>
    <mergeCell ref="AO57:AQ57"/>
    <mergeCell ref="AJ58:AL58"/>
    <mergeCell ref="AO58:AQ58"/>
    <mergeCell ref="AJ59:AL59"/>
    <mergeCell ref="AO59:AQ59"/>
    <mergeCell ref="AW50:AW51"/>
    <mergeCell ref="AM52:AM53"/>
    <mergeCell ref="AO52:AO53"/>
    <mergeCell ref="AR52:AR53"/>
    <mergeCell ref="AT52:AT53"/>
    <mergeCell ref="AM54:AM55"/>
    <mergeCell ref="AO54:AO55"/>
    <mergeCell ref="AR54:AR55"/>
    <mergeCell ref="AT54:AT55"/>
    <mergeCell ref="AT58:AU59"/>
    <mergeCell ref="AV58:AV59"/>
    <mergeCell ref="L52:M52"/>
    <mergeCell ref="Z52:AA52"/>
    <mergeCell ref="AM46:AM47"/>
    <mergeCell ref="AO46:AO47"/>
    <mergeCell ref="AR46:AR47"/>
    <mergeCell ref="AT46:AT47"/>
    <mergeCell ref="L53:M53"/>
    <mergeCell ref="Z53:AA53"/>
    <mergeCell ref="AM44:AM45"/>
    <mergeCell ref="AO44:AO45"/>
    <mergeCell ref="AR44:AR45"/>
    <mergeCell ref="AT44:AT45"/>
    <mergeCell ref="AR48:AR49"/>
    <mergeCell ref="AS48:AS55"/>
    <mergeCell ref="AT48:AT49"/>
    <mergeCell ref="L55:M55"/>
    <mergeCell ref="Z55:AA55"/>
    <mergeCell ref="AM50:AM51"/>
    <mergeCell ref="AO50:AO51"/>
    <mergeCell ref="AR50:AR51"/>
    <mergeCell ref="AT50:AT51"/>
    <mergeCell ref="L54:M54"/>
    <mergeCell ref="Z54:AA54"/>
    <mergeCell ref="AJ48:AJ55"/>
    <mergeCell ref="D51:E51"/>
    <mergeCell ref="L51:M51"/>
    <mergeCell ref="Z51:AA51"/>
    <mergeCell ref="AN40:AN47"/>
    <mergeCell ref="AO40:AO41"/>
    <mergeCell ref="AR40:AR41"/>
    <mergeCell ref="AS40:AS47"/>
    <mergeCell ref="AT40:AT41"/>
    <mergeCell ref="AW40:AW41"/>
    <mergeCell ref="AO42:AO43"/>
    <mergeCell ref="AR42:AR43"/>
    <mergeCell ref="AT42:AT43"/>
    <mergeCell ref="AW42:AW43"/>
    <mergeCell ref="AW48:AW49"/>
    <mergeCell ref="AM48:AM49"/>
    <mergeCell ref="AN48:AN55"/>
    <mergeCell ref="AO48:AO49"/>
    <mergeCell ref="B39:B42"/>
    <mergeCell ref="J39:J42"/>
    <mergeCell ref="K39:K42"/>
    <mergeCell ref="X39:X42"/>
    <mergeCell ref="AJ40:AJ47"/>
    <mergeCell ref="AM40:AM41"/>
    <mergeCell ref="AM42:AM43"/>
    <mergeCell ref="D50:G50"/>
    <mergeCell ref="L50:M50"/>
    <mergeCell ref="Z50:AA50"/>
    <mergeCell ref="AM35:AM36"/>
    <mergeCell ref="AO35:AO36"/>
    <mergeCell ref="AM37:AM38"/>
    <mergeCell ref="AO37:AO38"/>
    <mergeCell ref="AW31:AW32"/>
    <mergeCell ref="AM33:AM34"/>
    <mergeCell ref="AO33:AO34"/>
    <mergeCell ref="AR33:AR34"/>
    <mergeCell ref="AT33:AT34"/>
    <mergeCell ref="AW33:AW34"/>
    <mergeCell ref="AM31:AM32"/>
    <mergeCell ref="AN31:AN38"/>
    <mergeCell ref="AO31:AO32"/>
    <mergeCell ref="AR31:AR32"/>
    <mergeCell ref="AS31:AS38"/>
    <mergeCell ref="AT31:AT32"/>
    <mergeCell ref="AR35:AR36"/>
    <mergeCell ref="AT35:AT36"/>
    <mergeCell ref="AR37:AR38"/>
    <mergeCell ref="AT37:AT38"/>
    <mergeCell ref="B31:B34"/>
    <mergeCell ref="J31:J34"/>
    <mergeCell ref="K31:K34"/>
    <mergeCell ref="X31:X34"/>
    <mergeCell ref="AJ31:AJ38"/>
    <mergeCell ref="B27:B30"/>
    <mergeCell ref="J27:J30"/>
    <mergeCell ref="K27:K30"/>
    <mergeCell ref="X27:X30"/>
    <mergeCell ref="B35:B38"/>
    <mergeCell ref="J35:J38"/>
    <mergeCell ref="K35:K38"/>
    <mergeCell ref="X35:X38"/>
    <mergeCell ref="AR23:AR24"/>
    <mergeCell ref="AS23:AS30"/>
    <mergeCell ref="AT23:AT24"/>
    <mergeCell ref="AW23:AW24"/>
    <mergeCell ref="AM25:AM26"/>
    <mergeCell ref="AO25:AO26"/>
    <mergeCell ref="AR25:AR26"/>
    <mergeCell ref="AT25:AT26"/>
    <mergeCell ref="AW25:AW26"/>
    <mergeCell ref="AR27:AR28"/>
    <mergeCell ref="AT27:AT28"/>
    <mergeCell ref="AM29:AM30"/>
    <mergeCell ref="AO29:AO30"/>
    <mergeCell ref="AR29:AR30"/>
    <mergeCell ref="AT29:AT30"/>
    <mergeCell ref="AM27:AM28"/>
    <mergeCell ref="AO27:AO28"/>
    <mergeCell ref="B23:B26"/>
    <mergeCell ref="J23:J26"/>
    <mergeCell ref="K23:K26"/>
    <mergeCell ref="X23:X26"/>
    <mergeCell ref="AJ23:AJ30"/>
    <mergeCell ref="AM23:AM24"/>
    <mergeCell ref="AN23:AN30"/>
    <mergeCell ref="AO23:AO24"/>
    <mergeCell ref="B19:B22"/>
    <mergeCell ref="J19:J22"/>
    <mergeCell ref="K19:K22"/>
    <mergeCell ref="X19:X22"/>
    <mergeCell ref="AM20:AM21"/>
    <mergeCell ref="AO20:AO21"/>
    <mergeCell ref="AR16:AR17"/>
    <mergeCell ref="AT16:AT17"/>
    <mergeCell ref="AW16:AW17"/>
    <mergeCell ref="AM18:AM19"/>
    <mergeCell ref="AO18:AO19"/>
    <mergeCell ref="AR18:AR19"/>
    <mergeCell ref="AT18:AT19"/>
    <mergeCell ref="AR14:AR15"/>
    <mergeCell ref="AS14:AS21"/>
    <mergeCell ref="AT14:AT15"/>
    <mergeCell ref="AW14:AW15"/>
    <mergeCell ref="AR20:AR21"/>
    <mergeCell ref="AT20:AT21"/>
    <mergeCell ref="B15:B18"/>
    <mergeCell ref="J15:J18"/>
    <mergeCell ref="K15:K18"/>
    <mergeCell ref="X15:X18"/>
    <mergeCell ref="AM16:AM17"/>
    <mergeCell ref="AO16:AO17"/>
    <mergeCell ref="B11:B14"/>
    <mergeCell ref="J11:J14"/>
    <mergeCell ref="K11:K14"/>
    <mergeCell ref="X11:X14"/>
    <mergeCell ref="AM12:AM13"/>
    <mergeCell ref="AO12:AO13"/>
    <mergeCell ref="AJ14:AJ21"/>
    <mergeCell ref="AM14:AM15"/>
    <mergeCell ref="AN14:AN21"/>
    <mergeCell ref="AO14:AO15"/>
    <mergeCell ref="AR8:AR9"/>
    <mergeCell ref="AT8:AT9"/>
    <mergeCell ref="AW8:AW9"/>
    <mergeCell ref="AM6:AM7"/>
    <mergeCell ref="AN6:AN13"/>
    <mergeCell ref="AO6:AO7"/>
    <mergeCell ref="AR6:AR7"/>
    <mergeCell ref="AS6:AS13"/>
    <mergeCell ref="AT6:AT7"/>
    <mergeCell ref="AT10:AT11"/>
    <mergeCell ref="AR12:AR13"/>
    <mergeCell ref="AT12:AT13"/>
    <mergeCell ref="AV61:AV62"/>
    <mergeCell ref="AR61:AU62"/>
    <mergeCell ref="AD7:AF9"/>
    <mergeCell ref="K9:K10"/>
    <mergeCell ref="Y9:Y10"/>
    <mergeCell ref="AT4:AV5"/>
    <mergeCell ref="AI2:AW3"/>
    <mergeCell ref="B3:Y4"/>
    <mergeCell ref="AJ4:AM5"/>
    <mergeCell ref="AO4:AR5"/>
    <mergeCell ref="B6:E7"/>
    <mergeCell ref="J6:M7"/>
    <mergeCell ref="X6:AA7"/>
    <mergeCell ref="AJ6:AJ13"/>
    <mergeCell ref="L10:M10"/>
    <mergeCell ref="Z10:AA10"/>
    <mergeCell ref="AE10:AF10"/>
    <mergeCell ref="AM10:AM11"/>
    <mergeCell ref="AO10:AO11"/>
    <mergeCell ref="AR10:AR11"/>
    <mergeCell ref="AW6:AW7"/>
    <mergeCell ref="C8:D8"/>
    <mergeCell ref="AM8:AM9"/>
    <mergeCell ref="AO8:AO9"/>
  </mergeCells>
  <phoneticPr fontId="3"/>
  <printOptions horizontalCentered="1" verticalCentered="1"/>
  <pageMargins left="0" right="0" top="0" bottom="0" header="0.31496062992125984" footer="0.31496062992125984"/>
  <pageSetup paperSize="9" scale="57" orientation="landscape" horizontalDpi="0" verticalDpi="0" r:id="rId1"/>
  <rowBreaks count="1" manualBreakCount="1">
    <brk id="24" max="4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結果</vt:lpstr>
      <vt:lpstr>結果!Print_Area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康浩 今井</cp:lastModifiedBy>
  <cp:lastPrinted>2024-03-12T12:30:13Z</cp:lastPrinted>
  <dcterms:created xsi:type="dcterms:W3CDTF">2004-04-03T04:25:14Z</dcterms:created>
  <dcterms:modified xsi:type="dcterms:W3CDTF">2024-03-12T12:31:16Z</dcterms:modified>
</cp:coreProperties>
</file>